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531"/>
  <workbookPr showInkAnnotation="0" codeName="ThisWorkbook"/>
  <mc:AlternateContent xmlns:mc="http://schemas.openxmlformats.org/markup-compatibility/2006">
    <mc:Choice Requires="x15">
      <x15ac:absPath xmlns:x15ac="http://schemas.microsoft.com/office/spreadsheetml/2010/11/ac" url="https://helsemidtno-my.sharepoint.com/personal/ellen_karoline_ohren_hemit_no/Documents/30 - Delt internt/31 Prosjektmetodikk/"/>
    </mc:Choice>
  </mc:AlternateContent>
  <xr:revisionPtr revIDLastSave="54" documentId="8_{B2EE8AA5-000A-49AE-91BB-1589117EA1C1}" xr6:coauthVersionLast="47" xr6:coauthVersionMax="47" xr10:uidLastSave="{34DBC3F0-82A6-4F28-8F6E-8691E5C17AF7}"/>
  <bookViews>
    <workbookView xWindow="28680" yWindow="-120" windowWidth="29040" windowHeight="17640" tabRatio="686" activeTab="1" xr2:uid="{00000000-000D-0000-FFFF-FFFF00000000}"/>
  </bookViews>
  <sheets>
    <sheet name="Veiledning" sheetId="14" r:id="rId1"/>
    <sheet name="Usikkerhet" sheetId="6" r:id="rId2"/>
    <sheet name="Diagram" sheetId="7" r:id="rId3"/>
    <sheet name="Data rullegardinmenyer" sheetId="8" r:id="rId4"/>
    <sheet name="Tabell kort" sheetId="16" r:id="rId5"/>
  </sheets>
  <externalReferences>
    <externalReference r:id="rId6"/>
    <externalReference r:id="rId7"/>
    <externalReference r:id="rId8"/>
    <externalReference r:id="rId9"/>
    <externalReference r:id="rId10"/>
  </externalReferences>
  <definedNames>
    <definedName name="_xlnm._FilterDatabase" localSheetId="1" hidden="1">Usikkerhet!$B$1:$U$10</definedName>
    <definedName name="a">'[1]Validation Tables'!$A$2:$A$6</definedName>
    <definedName name="AC">#REF!</definedName>
    <definedName name="BAC">#REF!</definedName>
    <definedName name="BBCCat">'[2]Validation Tables'!$E$2:$E$4</definedName>
    <definedName name="BenefitLevel">#REF!</definedName>
    <definedName name="BenefitType">#REF!</definedName>
    <definedName name="Comms">#REF!</definedName>
    <definedName name="CPI">#REF!</definedName>
    <definedName name="CV">#REF!</definedName>
    <definedName name="DependSource">#REF!</definedName>
    <definedName name="DependType">#REF!</definedName>
    <definedName name="EAC">#REF!</definedName>
    <definedName name="EV">#REF!</definedName>
    <definedName name="Fase">'Data rullegardinmenyer'!$D$2:$D$6</definedName>
    <definedName name="h">'[3]Reference Tables'!$C$3:$C$4</definedName>
    <definedName name="Hendelse">'Data rullegardinmenyer'!$B$2:$B$3</definedName>
    <definedName name="Manager">#REF!</definedName>
    <definedName name="No">'[4]Reference Tables'!$C$3:$C$4</definedName>
    <definedName name="Partner">#REF!</definedName>
    <definedName name="PercentSignOff">#REF!</definedName>
    <definedName name="PMs">#REF!</definedName>
    <definedName name="Programme">#REF!</definedName>
    <definedName name="Prosjekt">'Data rullegardinmenyer'!#REF!</definedName>
    <definedName name="PV">#REF!</definedName>
    <definedName name="Påvirkning">'Data rullegardinmenyer'!#REF!</definedName>
    <definedName name="RAG">#REF!</definedName>
    <definedName name="RAGStat">#REF!</definedName>
    <definedName name="Risikokategori">'Data rullegardinmenyer'!$A$2:$A$5</definedName>
    <definedName name="Rjsss">'[1]Validation Tables'!$A$2:$A$6</definedName>
    <definedName name="Senior_Manager">#REF!</definedName>
    <definedName name="Senior_Rådgiver">#REF!</definedName>
    <definedName name="SiemensCat">'[2]Validation Tables'!$D$2:$D$8</definedName>
    <definedName name="SignOffPercent">#REF!</definedName>
    <definedName name="Source">'[5]Look up sheet'!$C$2:$C$9</definedName>
    <definedName name="Status">'Data rullegardinmenyer'!$C$2:$C$7</definedName>
    <definedName name="Status_Aksjon">'Data rullegardinmenyer'!$C$12:$C$15</definedName>
    <definedName name="Strategi_Mulighet">'Data rullegardinmenyer'!#REF!</definedName>
    <definedName name="Strategi_Risiko">'Data rullegardinmenyer'!#REF!</definedName>
    <definedName name="Strategic">'[2]Validation Tables'!$F$2:$F$15</definedName>
    <definedName name="Theme">#REF!</definedName>
    <definedName name="Trend">'Data rullegardinmenyer'!#REF!</definedName>
    <definedName name="Type">'[5]Look up sheet'!$D$2:$D$9</definedName>
    <definedName name="YesNo">#REF!</definedName>
    <definedName name="YesOrN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16" l="1"/>
  <c r="O9" i="16"/>
  <c r="O12" i="16"/>
  <c r="S15" i="16"/>
  <c r="L2" i="6"/>
  <c r="L3" i="6" l="1"/>
  <c r="L4" i="6"/>
  <c r="L6" i="6"/>
  <c r="L7" i="6"/>
  <c r="L8" i="6"/>
  <c r="L9" i="6"/>
  <c r="L10" i="6"/>
  <c r="L11" i="6"/>
  <c r="L12" i="6"/>
  <c r="L14" i="6"/>
  <c r="L15" i="6"/>
  <c r="L16" i="6"/>
  <c r="L17" i="6"/>
  <c r="L18" i="6"/>
  <c r="L19" i="6"/>
  <c r="L20" i="6"/>
  <c r="L21" i="6"/>
  <c r="L22" i="6"/>
  <c r="L23" i="6"/>
  <c r="L24" i="6"/>
  <c r="L25" i="6"/>
  <c r="L26" i="6"/>
  <c r="L27" i="6"/>
  <c r="L28" i="6"/>
  <c r="L29" i="6"/>
  <c r="L30" i="6"/>
  <c r="L31" i="6"/>
  <c r="L32" i="6"/>
  <c r="L33" i="6"/>
  <c r="L34" i="6"/>
  <c r="L35" i="6"/>
  <c r="L36" i="6"/>
  <c r="L37" i="6"/>
  <c r="L38" i="6"/>
  <c r="L39" i="6"/>
  <c r="L40" i="6"/>
  <c r="L41" i="6"/>
  <c r="L43" i="6"/>
  <c r="L44" i="6"/>
  <c r="L45" i="6"/>
  <c r="L46" i="6"/>
  <c r="L47" i="6"/>
  <c r="L48" i="6"/>
  <c r="L49" i="6"/>
  <c r="L5" i="6"/>
  <c r="L13" i="6"/>
  <c r="L42" i="6"/>
  <c r="L50" i="6"/>
  <c r="F1" i="6"/>
  <c r="Q6" i="16"/>
  <c r="Q9" i="16"/>
  <c r="M6" i="16"/>
  <c r="M9" i="16"/>
  <c r="I6" i="16"/>
  <c r="I9" i="16"/>
  <c r="E6" i="16"/>
  <c r="G6" i="16"/>
  <c r="H19" i="7" s="1"/>
  <c r="A6" i="16"/>
  <c r="A9" i="16"/>
  <c r="G20" i="7"/>
  <c r="K3" i="16"/>
  <c r="I20" i="7" s="1"/>
  <c r="S3" i="16"/>
  <c r="S6" i="16"/>
  <c r="K19" i="7" s="1"/>
  <c r="O6" i="16"/>
  <c r="J19" i="7" s="1"/>
  <c r="O3" i="16"/>
  <c r="J20" i="7" s="1"/>
  <c r="G3" i="16"/>
  <c r="H20" i="7" s="1"/>
  <c r="C9" i="16"/>
  <c r="G18" i="7" s="1"/>
  <c r="A12" i="16"/>
  <c r="M12" i="16"/>
  <c r="O15" i="16" s="1"/>
  <c r="J18" i="7"/>
  <c r="C6" i="16"/>
  <c r="G19" i="7" s="1"/>
  <c r="E9" i="16"/>
  <c r="E12" i="16"/>
  <c r="G15" i="16" s="1"/>
  <c r="J17" i="7"/>
  <c r="K9" i="16"/>
  <c r="I18" i="7" s="1"/>
  <c r="I12" i="16"/>
  <c r="K12" i="16" s="1"/>
  <c r="Q12" i="16"/>
  <c r="S9" i="16"/>
  <c r="K18" i="7" s="1"/>
  <c r="G9" i="16"/>
  <c r="H18" i="7" s="1"/>
  <c r="K6" i="16"/>
  <c r="I19" i="7" s="1"/>
  <c r="C15" i="16"/>
  <c r="C12" i="16"/>
  <c r="G17" i="7" s="1"/>
  <c r="S12" i="16"/>
  <c r="K17" i="7" s="1"/>
  <c r="H10" i="7" a="1"/>
  <c r="I8" i="7" a="1"/>
  <c r="I6" i="7" a="1"/>
  <c r="G7" i="7" a="1"/>
  <c r="H9" i="7" a="1"/>
  <c r="J7" i="7" a="1"/>
  <c r="K9" i="7" a="1"/>
  <c r="I9" i="7" a="1"/>
  <c r="H8" i="7" a="1"/>
  <c r="K10" i="7" a="1"/>
  <c r="K8" i="7" a="1"/>
  <c r="G10" i="7" a="1"/>
  <c r="J6" i="7" a="1"/>
  <c r="N7" i="7" a="1"/>
  <c r="G9" i="7" a="1"/>
  <c r="I10" i="7" a="1"/>
  <c r="G6" i="7" a="1"/>
  <c r="H6" i="7" a="1"/>
  <c r="N6" i="7" a="1"/>
  <c r="I7" i="7" a="1"/>
  <c r="G8" i="7" a="1"/>
  <c r="K7" i="7" a="1"/>
  <c r="J8" i="7" a="1"/>
  <c r="J9" i="7" a="1"/>
  <c r="H7" i="7" a="1"/>
  <c r="K6" i="7" a="1"/>
  <c r="J10" i="7" a="1"/>
  <c r="G12" i="16" l="1"/>
  <c r="H17" i="7" s="1"/>
  <c r="K15" i="16"/>
  <c r="I16" i="7" s="1"/>
  <c r="U9" i="16"/>
  <c r="U6" i="16"/>
  <c r="U3" i="16"/>
  <c r="J9" i="7"/>
  <c r="G6" i="7"/>
  <c r="G10" i="7"/>
  <c r="G9" i="7"/>
  <c r="K9" i="7"/>
  <c r="J8" i="7"/>
  <c r="I7" i="7"/>
  <c r="H6" i="7"/>
  <c r="N6" i="7"/>
  <c r="K10" i="7"/>
  <c r="H7" i="7"/>
  <c r="I10" i="7"/>
  <c r="H9" i="7"/>
  <c r="G8" i="7"/>
  <c r="K8" i="7"/>
  <c r="J7" i="7"/>
  <c r="I6" i="7"/>
  <c r="N7" i="7"/>
  <c r="H10" i="7"/>
  <c r="I8" i="7"/>
  <c r="J10" i="7"/>
  <c r="I9" i="7"/>
  <c r="H8" i="7"/>
  <c r="G7" i="7"/>
  <c r="K7" i="7"/>
  <c r="J6" i="7"/>
  <c r="K6" i="7"/>
  <c r="O17" i="16"/>
  <c r="J16" i="7"/>
  <c r="S17" i="16"/>
  <c r="K16" i="7"/>
  <c r="G16" i="7"/>
  <c r="C17" i="16"/>
  <c r="H16" i="7"/>
  <c r="I17" i="7"/>
  <c r="U15" i="16" l="1"/>
  <c r="G17" i="16"/>
  <c r="U12" i="16"/>
  <c r="K17" i="16"/>
  <c r="U17" i="16"/>
  <c r="U16" i="16" l="1"/>
  <c r="U18"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Avlesbug, Jan Magne</author>
    <author>Lie, Åsmund Kjelstad</author>
    <author>HMN LØ</author>
  </authors>
  <commentList>
    <comment ref="A1" authorId="0" shapeId="0" xr:uid="{00000000-0006-0000-0100-000001000000}">
      <text>
        <r>
          <rPr>
            <sz val="9"/>
            <color indexed="81"/>
            <rFont val="Tahoma"/>
            <family val="2"/>
          </rPr>
          <t>Unik ID for hver oppføring i dette registeret</t>
        </r>
      </text>
    </comment>
    <comment ref="B1" authorId="0" shapeId="0" xr:uid="{00000000-0006-0000-0100-000002000000}">
      <text>
        <r>
          <rPr>
            <sz val="9"/>
            <color indexed="81"/>
            <rFont val="Tahoma"/>
            <family val="2"/>
          </rPr>
          <t>Type usikkerhet: Tid, kvalitet, gevinst, ressurs eller omfang</t>
        </r>
      </text>
    </comment>
    <comment ref="C1" authorId="0" shapeId="0" xr:uid="{00000000-0006-0000-0100-000003000000}">
      <text>
        <r>
          <rPr>
            <sz val="9"/>
            <color indexed="81"/>
            <rFont val="Tahoma"/>
            <family val="2"/>
          </rPr>
          <t>Personen som tok opp usikkerheten</t>
        </r>
      </text>
    </comment>
    <comment ref="D1" authorId="0" shapeId="0" xr:uid="{00000000-0006-0000-0100-000004000000}">
      <text>
        <r>
          <rPr>
            <sz val="9"/>
            <color indexed="81"/>
            <rFont val="Tahoma"/>
            <family val="2"/>
          </rPr>
          <t>Datoen usikkerheten ble fastslått</t>
        </r>
      </text>
    </comment>
    <comment ref="E1" authorId="1" shapeId="0" xr:uid="{00000000-0006-0000-0100-000005000000}">
      <text>
        <r>
          <rPr>
            <b/>
            <sz val="9"/>
            <color indexed="81"/>
            <rFont val="Tahoma"/>
            <family val="2"/>
          </rPr>
          <t>Lie, Åsmund Kjelstad:</t>
        </r>
        <r>
          <rPr>
            <sz val="9"/>
            <color indexed="81"/>
            <rFont val="Tahoma"/>
            <family val="2"/>
          </rPr>
          <t xml:space="preserve">
Ny kolonne</t>
        </r>
      </text>
    </comment>
    <comment ref="F1" authorId="0" shapeId="0" xr:uid="{00000000-0006-0000-0100-000006000000}">
      <text>
        <r>
          <rPr>
            <sz val="9"/>
            <color indexed="81"/>
            <rFont val="Tahoma"/>
            <family val="2"/>
          </rPr>
          <t>Beskrivelse av trusselen eller muligheten.</t>
        </r>
      </text>
    </comment>
    <comment ref="G1" authorId="0" shapeId="0" xr:uid="{00000000-0006-0000-0100-000007000000}">
      <text>
        <r>
          <rPr>
            <sz val="9"/>
            <color indexed="81"/>
            <rFont val="Tahoma"/>
            <family val="2"/>
          </rPr>
          <t>Hvorfor oppstår usikkerheten?</t>
        </r>
      </text>
    </comment>
    <comment ref="H1" authorId="0" shapeId="0" xr:uid="{00000000-0006-0000-0100-000008000000}">
      <text>
        <r>
          <rPr>
            <sz val="9"/>
            <color indexed="81"/>
            <rFont val="Tahoma"/>
            <family val="2"/>
          </rPr>
          <t>Hvilke resultater medfører usikkerheten dersom den inntreffer</t>
        </r>
      </text>
    </comment>
    <comment ref="I1" authorId="0" shapeId="0" xr:uid="{00000000-0006-0000-0100-000009000000}">
      <text>
        <r>
          <rPr>
            <sz val="9"/>
            <color indexed="81"/>
            <rFont val="Tahoma"/>
            <family val="2"/>
          </rPr>
          <t xml:space="preserve">Sannsynlighet for at usikkerheten oppstår. Skala:
0 - Bortfalt eller eliminert 
1 - Usannsynlig
2- Mindre sannsynlig
3 - Mulig
4 - Sannsynlig
</t>
        </r>
      </text>
    </comment>
    <comment ref="J1" authorId="0" shapeId="0" xr:uid="{00000000-0006-0000-0100-00000A000000}">
      <text>
        <r>
          <rPr>
            <sz val="9"/>
            <color indexed="81"/>
            <rFont val="Tahoma"/>
            <family val="2"/>
          </rPr>
          <t>Konsekvens dersom usikkerheten oppstår. Benytt følgende skala:
1 - Ubetydlig
2 - Moderat
3 - Alvorlig
4 - Kritisk</t>
        </r>
      </text>
    </comment>
    <comment ref="K1" authorId="0" shapeId="0" xr:uid="{00000000-0006-0000-0100-00000B000000}">
      <text>
        <r>
          <rPr>
            <sz val="9"/>
            <color indexed="81"/>
            <rFont val="Tahoma"/>
            <family val="2"/>
          </rPr>
          <t>Resultat risiko eller mulighet:
Sannsynlighet * konsekvens</t>
        </r>
      </text>
    </comment>
    <comment ref="L1" authorId="0" shapeId="0" xr:uid="{00000000-0006-0000-0100-00000C000000}">
      <text>
        <r>
          <rPr>
            <sz val="9"/>
            <color indexed="81"/>
            <rFont val="Tahoma"/>
            <family val="2"/>
          </rPr>
          <t>Endring fra forrige periode. Beregnes automatisk.</t>
        </r>
      </text>
    </comment>
    <comment ref="M1" authorId="0" shapeId="0" xr:uid="{00000000-0006-0000-0100-00000D000000}">
      <text>
        <r>
          <rPr>
            <sz val="9"/>
            <color indexed="81"/>
            <rFont val="Tahoma"/>
            <family val="2"/>
          </rPr>
          <t>Nærliggenhet. Hvilken fase i prosjektet er usikkerheten aktuell for?</t>
        </r>
      </text>
    </comment>
    <comment ref="N1" authorId="0" shapeId="0" xr:uid="{00000000-0006-0000-0100-00000E000000}">
      <text>
        <r>
          <rPr>
            <sz val="9"/>
            <color indexed="81"/>
            <rFont val="Tahoma"/>
            <family val="2"/>
          </rPr>
          <t xml:space="preserve">&lt;N: Tiltak&gt;
Sett inn beskrivelse av tiltak. Alle tiltak skal kategoriseres ved å sette forbokstav foran tiltaket. Eks: "G: Overvåkes"
Kategorier trusler: Unngå, Reduser, Tilbakefall, Overfør, Godta, Del
Kategorier muligheter: Forbedre, Utnytt, Avvis, Del
</t>
        </r>
      </text>
    </comment>
    <comment ref="O1" authorId="0" shapeId="0" xr:uid="{00000000-0006-0000-0100-00000F000000}">
      <text>
        <r>
          <rPr>
            <sz val="9"/>
            <color indexed="81"/>
            <rFont val="Tahoma"/>
            <family val="2"/>
          </rPr>
          <t xml:space="preserve">Sannsynlighet for at usikkerheten oppstår. Skala:
0 - Bortfalt eller eliminert 
1 - Usannsynlig
2- Mindre sannsynlig
3 - Mulig
4 - Sannsynlig
</t>
        </r>
      </text>
    </comment>
    <comment ref="P1" authorId="0" shapeId="0" xr:uid="{00000000-0006-0000-0100-000010000000}">
      <text>
        <r>
          <rPr>
            <sz val="9"/>
            <color indexed="81"/>
            <rFont val="Tahoma"/>
            <family val="2"/>
          </rPr>
          <t>Konsekvens dersom usikkerheten oppstår. Benytt følgende skala:
1 - Ubetydlig
2 - Moderat
3 - Alvorlig
4 - Kritisk</t>
        </r>
      </text>
    </comment>
    <comment ref="R1" authorId="0" shapeId="0" xr:uid="{00000000-0006-0000-0100-000011000000}">
      <text>
        <r>
          <rPr>
            <sz val="9"/>
            <color indexed="81"/>
            <rFont val="Tahoma"/>
            <family val="2"/>
          </rPr>
          <t>Person som er ansvarlig for å iverksette angitte tiltak</t>
        </r>
      </text>
    </comment>
    <comment ref="S1" authorId="1" shapeId="0" xr:uid="{00000000-0006-0000-0100-000012000000}">
      <text>
        <r>
          <rPr>
            <b/>
            <sz val="9"/>
            <color indexed="81"/>
            <rFont val="Tahoma"/>
            <family val="2"/>
          </rPr>
          <t>Lie, Åsmund Kjelstad:</t>
        </r>
        <r>
          <rPr>
            <sz val="9"/>
            <color indexed="81"/>
            <rFont val="Tahoma"/>
            <family val="2"/>
          </rPr>
          <t xml:space="preserve">
Ny kolonne</t>
        </r>
      </text>
    </comment>
    <comment ref="T1" authorId="0" shapeId="0" xr:uid="{00000000-0006-0000-0100-000013000000}">
      <text>
        <r>
          <rPr>
            <sz val="9"/>
            <color indexed="81"/>
            <rFont val="Tahoma"/>
            <family val="2"/>
          </rPr>
          <t>Er usikkerheten aktiv eller avsluttet?</t>
        </r>
      </text>
    </comment>
    <comment ref="U1" authorId="0" shapeId="0" xr:uid="{00000000-0006-0000-0100-000014000000}">
      <text>
        <r>
          <rPr>
            <sz val="9"/>
            <color indexed="81"/>
            <rFont val="Tahoma"/>
            <family val="2"/>
          </rPr>
          <t>&lt;NN Dato: Kommentar&gt;</t>
        </r>
      </text>
    </comment>
    <comment ref="V1" authorId="2" shapeId="0" xr:uid="{00000000-0006-0000-0100-000015000000}">
      <text>
        <r>
          <rPr>
            <sz val="9"/>
            <color indexed="81"/>
            <rFont val="Tahoma"/>
            <family val="2"/>
          </rPr>
          <t xml:space="preserve">Kopier inn forrige periodes </t>
        </r>
        <r>
          <rPr>
            <b/>
            <sz val="9"/>
            <color indexed="81"/>
            <rFont val="Tahoma"/>
            <family val="2"/>
          </rPr>
          <t>verdier</t>
        </r>
        <r>
          <rPr>
            <sz val="9"/>
            <color indexed="81"/>
            <rFont val="Tahoma"/>
            <family val="2"/>
          </rPr>
          <t xml:space="preserve"> (ikke lim inn formelen). NB: Slå av alle aktive filtre før kopiering. 
</t>
        </r>
      </text>
    </comment>
  </commentList>
</comments>
</file>

<file path=xl/sharedStrings.xml><?xml version="1.0" encoding="utf-8"?>
<sst xmlns="http://schemas.openxmlformats.org/spreadsheetml/2006/main" count="242" uniqueCount="94">
  <si>
    <t>Status</t>
  </si>
  <si>
    <t>Dato for registrering av risiko</t>
  </si>
  <si>
    <t>Sannsynlighet</t>
  </si>
  <si>
    <t>Konsekvens</t>
  </si>
  <si>
    <t xml:space="preserve">Tiltak
</t>
  </si>
  <si>
    <t xml:space="preserve">Status
</t>
  </si>
  <si>
    <t xml:space="preserve">Kommentar
</t>
  </si>
  <si>
    <t xml:space="preserve">Beskrivelse Årsak
</t>
  </si>
  <si>
    <t xml:space="preserve">Trend
</t>
  </si>
  <si>
    <t xml:space="preserve">Nr
</t>
  </si>
  <si>
    <t>Beskrivelse av status på risikoen/de tiltak som er igangsatt for å imøtegå risikoen.
Husk å legge inn initialer og dato for hver oppdatering.</t>
  </si>
  <si>
    <t>Ansvarlig for oppfølging av tiltak</t>
  </si>
  <si>
    <t>S</t>
  </si>
  <si>
    <t>Lukket</t>
  </si>
  <si>
    <t>K</t>
  </si>
  <si>
    <t>#</t>
  </si>
  <si>
    <t>Antall</t>
  </si>
  <si>
    <t>Antall per kategori</t>
  </si>
  <si>
    <t>Fase</t>
  </si>
  <si>
    <t xml:space="preserve">Fase
</t>
  </si>
  <si>
    <t>Siste periode</t>
  </si>
  <si>
    <t>Automatisk oppdatert risikomatrise</t>
  </si>
  <si>
    <t>(N)=Ny</t>
  </si>
  <si>
    <t>Tidligere perioder</t>
  </si>
  <si>
    <t>Oppdatering</t>
  </si>
  <si>
    <t>Usikkerhet</t>
  </si>
  <si>
    <t>Veiledning til Usikkerhetsliste</t>
  </si>
  <si>
    <t xml:space="preserve">Opphav
</t>
  </si>
  <si>
    <t>Registrert
dato</t>
  </si>
  <si>
    <t xml:space="preserve">Beskrivelse Virkning
</t>
  </si>
  <si>
    <t>Verdi</t>
  </si>
  <si>
    <t xml:space="preserve">Tiltaks-ansvarlig
</t>
  </si>
  <si>
    <t>Verdi forrige periode</t>
  </si>
  <si>
    <t>Hendelse</t>
  </si>
  <si>
    <t>Ressurs</t>
  </si>
  <si>
    <t>Tid</t>
  </si>
  <si>
    <t>Kvalitet</t>
  </si>
  <si>
    <t>Omfang</t>
  </si>
  <si>
    <t>Mulighet</t>
  </si>
  <si>
    <t>-</t>
  </si>
  <si>
    <t>Aktiv</t>
  </si>
  <si>
    <t>Konsept</t>
  </si>
  <si>
    <t>Kategori</t>
  </si>
  <si>
    <t>Initialer på person som har initiert risikoen</t>
  </si>
  <si>
    <t>Opphav</t>
  </si>
  <si>
    <t xml:space="preserve">Registrert dato
</t>
  </si>
  <si>
    <t xml:space="preserve">Beskrivelse av trusselen eller muligheten. </t>
  </si>
  <si>
    <t>Usikkerhetsbeskrivelse</t>
  </si>
  <si>
    <t>Beskrivelse Virkning</t>
  </si>
  <si>
    <t>Hvorfor oppstår usikkerheten?</t>
  </si>
  <si>
    <t>Hvilke resultater medfører usikkerheten dersom den inntreffer?</t>
  </si>
  <si>
    <t>Nærliggenhet. I hvilken fase av prosjektet kan risikoen inntreffe?</t>
  </si>
  <si>
    <t xml:space="preserve">Tiltaksansvarlig
</t>
  </si>
  <si>
    <t>(Ubetydelig)</t>
  </si>
  <si>
    <t>(Moderat)</t>
  </si>
  <si>
    <t>(Alvorlig)</t>
  </si>
  <si>
    <t>(Kritisk)</t>
  </si>
  <si>
    <t>Lukkes</t>
  </si>
  <si>
    <t>S (Sannsynlighet)</t>
  </si>
  <si>
    <t>K (Konsekvens)</t>
  </si>
  <si>
    <r>
      <t xml:space="preserve">Beskrivelse av tiltak. Alle tiltak skal kategoriseres ved å sette forbokstav foran tiltaket. Eks: "G: Overvåkes"
Kategorier trusler: </t>
    </r>
    <r>
      <rPr>
        <b/>
        <sz val="11"/>
        <rFont val="Calibri"/>
        <family val="2"/>
      </rPr>
      <t>U</t>
    </r>
    <r>
      <rPr>
        <sz val="11"/>
        <rFont val="Calibri"/>
        <family val="2"/>
      </rPr>
      <t xml:space="preserve">nngå, </t>
    </r>
    <r>
      <rPr>
        <b/>
        <sz val="11"/>
        <rFont val="Calibri"/>
        <family val="2"/>
      </rPr>
      <t>R</t>
    </r>
    <r>
      <rPr>
        <sz val="11"/>
        <rFont val="Calibri"/>
        <family val="2"/>
      </rPr>
      <t xml:space="preserve">eduser, </t>
    </r>
    <r>
      <rPr>
        <b/>
        <sz val="11"/>
        <rFont val="Calibri"/>
        <family val="2"/>
      </rPr>
      <t>T</t>
    </r>
    <r>
      <rPr>
        <sz val="11"/>
        <rFont val="Calibri"/>
        <family val="2"/>
      </rPr>
      <t xml:space="preserve">ilbakefall, </t>
    </r>
    <r>
      <rPr>
        <b/>
        <sz val="11"/>
        <rFont val="Calibri"/>
        <family val="2"/>
      </rPr>
      <t>O</t>
    </r>
    <r>
      <rPr>
        <sz val="11"/>
        <rFont val="Calibri"/>
        <family val="2"/>
      </rPr>
      <t xml:space="preserve">verfør, </t>
    </r>
    <r>
      <rPr>
        <b/>
        <sz val="11"/>
        <rFont val="Calibri"/>
        <family val="2"/>
      </rPr>
      <t>G</t>
    </r>
    <r>
      <rPr>
        <sz val="11"/>
        <rFont val="Calibri"/>
        <family val="2"/>
      </rPr>
      <t xml:space="preserve">odta, </t>
    </r>
    <r>
      <rPr>
        <b/>
        <sz val="11"/>
        <rFont val="Calibri"/>
        <family val="2"/>
      </rPr>
      <t>D</t>
    </r>
    <r>
      <rPr>
        <sz val="11"/>
        <rFont val="Calibri"/>
        <family val="2"/>
      </rPr>
      <t>el
Kategorier muligheter:</t>
    </r>
    <r>
      <rPr>
        <b/>
        <sz val="11"/>
        <rFont val="Calibri"/>
        <family val="2"/>
      </rPr>
      <t xml:space="preserve"> F</t>
    </r>
    <r>
      <rPr>
        <sz val="11"/>
        <rFont val="Calibri"/>
        <family val="2"/>
      </rPr>
      <t>orbedre,</t>
    </r>
    <r>
      <rPr>
        <b/>
        <sz val="11"/>
        <rFont val="Calibri"/>
        <family val="2"/>
      </rPr>
      <t xml:space="preserve"> U</t>
    </r>
    <r>
      <rPr>
        <sz val="11"/>
        <rFont val="Calibri"/>
        <family val="2"/>
      </rPr>
      <t xml:space="preserve">tnytt, </t>
    </r>
    <r>
      <rPr>
        <b/>
        <sz val="11"/>
        <rFont val="Calibri"/>
        <family val="2"/>
      </rPr>
      <t>A</t>
    </r>
    <r>
      <rPr>
        <sz val="11"/>
        <rFont val="Calibri"/>
        <family val="2"/>
      </rPr>
      <t xml:space="preserve">vvis, </t>
    </r>
    <r>
      <rPr>
        <b/>
        <sz val="11"/>
        <rFont val="Calibri"/>
        <family val="2"/>
      </rPr>
      <t>D</t>
    </r>
    <r>
      <rPr>
        <sz val="11"/>
        <rFont val="Calibri"/>
        <family val="2"/>
      </rPr>
      <t>el</t>
    </r>
  </si>
  <si>
    <t>Angi status for usikkerheten: Aktiv, Lukkes eller Lukket.
Status settes til Lukkes den perioden usikkerheten lukkes. Neste periode endres status til Lukket. Dette sørger for at usikkerheten telles blant usikkerheter som er lukket denne perioden eller lukket tidligere i fanen Diagram.</t>
  </si>
  <si>
    <t>Beregnes automatisk.
Den samlede vurdering av størrelsen av usikkerheten, dvs. angivelse av hvor alvorlig usikkerheten er.
Verdi = Sannsynlighet  * Konsekvens.</t>
  </si>
  <si>
    <t>Beregnes automatisk. 
Viser utvikling på usikkerheten siden forrige oppdatering av registeret.</t>
  </si>
  <si>
    <t>Kopi av kolonnen "Verdi" fra forrige periode. Benytt "Kopi" og "Lim inn verdier".</t>
  </si>
  <si>
    <r>
      <t xml:space="preserve">1) Fjern filtrering.
2) Kopier </t>
    </r>
    <r>
      <rPr>
        <b/>
        <sz val="11"/>
        <rFont val="Calibri"/>
        <family val="2"/>
      </rPr>
      <t>verdier</t>
    </r>
    <r>
      <rPr>
        <sz val="11"/>
        <rFont val="Calibri"/>
        <family val="2"/>
      </rPr>
      <t xml:space="preserve"> (Lim inn verdier) for kolonne Verdi (K) til kolonne Forrige periode (R), slik at Trend oppdateres.</t>
    </r>
    <r>
      <rPr>
        <sz val="11"/>
        <rFont val="Calibri"/>
        <family val="2"/>
      </rPr>
      <t xml:space="preserve">
3) </t>
    </r>
    <r>
      <rPr>
        <sz val="11"/>
        <rFont val="Calibri"/>
        <family val="2"/>
      </rPr>
      <t xml:space="preserve">Sett på ønsket filtrering.
4) Oppdater tekster og tall per risiko. 
5) Kommenter alle endringer med initialer, dato og årsak. </t>
    </r>
  </si>
  <si>
    <t>Organisasjon</t>
  </si>
  <si>
    <t>Etc.</t>
  </si>
  <si>
    <t>Risiko</t>
  </si>
  <si>
    <t>Frist oppfølging</t>
  </si>
  <si>
    <t>Prosjekt</t>
  </si>
  <si>
    <t>Delprosjekt</t>
  </si>
  <si>
    <t>Fagområde</t>
  </si>
  <si>
    <t>Benyttes ved større prosjekter/program der det er større behov for inndeling</t>
  </si>
  <si>
    <t>Planlegge</t>
  </si>
  <si>
    <t>Gjennomføre</t>
  </si>
  <si>
    <t>Avslutte</t>
  </si>
  <si>
    <t>Realisere</t>
  </si>
  <si>
    <t>Benyttes ved større prosjekter/program der det er større behov for individuell oppfølging</t>
  </si>
  <si>
    <t>(Liten)</t>
  </si>
  <si>
    <t>(Svært lav)</t>
  </si>
  <si>
    <t>(Lav)</t>
  </si>
  <si>
    <t>(Middels)</t>
  </si>
  <si>
    <t>(Høy)</t>
  </si>
  <si>
    <t>(Svært høy)</t>
  </si>
  <si>
    <t>Angivelse av sannsynlighet (S) for at usikkerheten inntreffer. 
Se regionalt rammeverk for risikostyring for å sette verdi. (EQS ID 3152)</t>
  </si>
  <si>
    <t>Angivelse av størrelsen av konsekvensene (K) hvis usikkerheten inntreffer. 
Se regionalt rammeverk for risikostyring for å sette verdi. (EQS ID 3152).</t>
  </si>
  <si>
    <t>Gevinst</t>
  </si>
  <si>
    <t>Økonomisk</t>
  </si>
  <si>
    <t>Angi type usikkerhet/risiko. Velg blant gyldige verdier i nedtrekksmenyen.</t>
  </si>
  <si>
    <t>S
etter tiltak</t>
  </si>
  <si>
    <t>K
etter tiltak</t>
  </si>
  <si>
    <t>Fortløpende nummerering av usikkerheter/risikoer. Unik ID for hver oppføring i dette registeret.</t>
  </si>
  <si>
    <t>Rest-risiko
etter tiltak gjført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</si>
</sst>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
  </numFmts>
  <fonts count="19" x14ac:knownFonts="1">
    <font>
      <sz val="10"/>
      <name val="Arial"/>
    </font>
    <font>
      <sz val="11"/>
      <color indexed="8"/>
      <name val="Calibri"/>
      <family val="2"/>
    </font>
    <font>
      <sz val="10"/>
      <name val="Arial"/>
      <family val="2"/>
    </font>
    <font>
      <sz val="10"/>
      <name val="Arial"/>
      <family val="2"/>
    </font>
    <font>
      <sz val="11"/>
      <color indexed="8"/>
      <name val="Calibri"/>
      <family val="2"/>
    </font>
    <font>
      <b/>
      <sz val="11"/>
      <color indexed="8"/>
      <name val="Calibri"/>
      <family val="2"/>
    </font>
    <font>
      <sz val="8"/>
      <name val="Arial"/>
      <family val="2"/>
    </font>
    <font>
      <b/>
      <sz val="11"/>
      <color indexed="8"/>
      <name val="Calibri"/>
      <family val="2"/>
    </font>
    <font>
      <sz val="9"/>
      <color indexed="81"/>
      <name val="Tahoma"/>
      <family val="2"/>
    </font>
    <font>
      <b/>
      <sz val="11"/>
      <name val="Calibri"/>
      <family val="2"/>
    </font>
    <font>
      <sz val="11"/>
      <name val="Calibri"/>
      <family val="2"/>
    </font>
    <font>
      <b/>
      <sz val="9"/>
      <color indexed="81"/>
      <name val="Tahoma"/>
      <family val="2"/>
    </font>
    <font>
      <sz val="11"/>
      <color theme="1"/>
      <name val="Calibri"/>
      <family val="2"/>
      <scheme val="minor"/>
    </font>
    <font>
      <sz val="11"/>
      <color indexed="8"/>
      <name val="Calibri"/>
      <family val="2"/>
      <scheme val="minor"/>
    </font>
    <font>
      <b/>
      <sz val="11"/>
      <color rgb="FF00338D"/>
      <name val="Calibri"/>
      <family val="2"/>
    </font>
    <font>
      <b/>
      <sz val="11"/>
      <name val="Calibri"/>
      <family val="2"/>
      <scheme val="minor"/>
    </font>
    <font>
      <sz val="11"/>
      <name val="Calibri"/>
      <family val="2"/>
      <scheme val="minor"/>
    </font>
    <font>
      <b/>
      <sz val="11"/>
      <color rgb="FF00338D"/>
      <name val="Calibri"/>
      <family val="2"/>
      <scheme val="minor"/>
    </font>
    <font>
      <sz val="11"/>
      <color rgb="FF00338D"/>
      <name val="Calibri"/>
      <family val="2"/>
    </font>
  </fonts>
  <fills count="10">
    <fill>
      <patternFill patternType="none"/>
    </fill>
    <fill>
      <patternFill patternType="gray125"/>
    </fill>
    <fill>
      <patternFill patternType="solid">
        <fgColor indexed="9"/>
        <bgColor indexed="64"/>
      </patternFill>
    </fill>
    <fill>
      <patternFill patternType="solid">
        <fgColor theme="8" tint="0.79998168889431442"/>
        <bgColor indexed="64"/>
      </patternFill>
    </fill>
    <fill>
      <patternFill patternType="solid">
        <fgColor rgb="FFFFFF00"/>
        <bgColor indexed="64"/>
      </patternFill>
    </fill>
    <fill>
      <patternFill patternType="solid">
        <fgColor rgb="FFFF0000"/>
        <bgColor indexed="64"/>
      </patternFill>
    </fill>
    <fill>
      <patternFill patternType="solid">
        <fgColor rgb="FF00FF00"/>
        <bgColor indexed="64"/>
      </patternFill>
    </fill>
    <fill>
      <patternFill patternType="solid">
        <fgColor theme="0"/>
        <bgColor indexed="64"/>
      </patternFill>
    </fill>
    <fill>
      <patternFill patternType="solid">
        <fgColor rgb="FFDAEEF3"/>
        <bgColor indexed="64"/>
      </patternFill>
    </fill>
    <fill>
      <patternFill patternType="solid">
        <fgColor rgb="FFFFC000"/>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double">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338D"/>
      </left>
      <right style="thin">
        <color rgb="FF00338D"/>
      </right>
      <top style="thin">
        <color rgb="FF00338D"/>
      </top>
      <bottom style="thin">
        <color rgb="FF00338D"/>
      </bottom>
      <diagonal/>
    </border>
    <border>
      <left/>
      <right/>
      <top style="thin">
        <color rgb="FF00338D"/>
      </top>
      <bottom/>
      <diagonal/>
    </border>
    <border>
      <left style="thin">
        <color rgb="FF00338D"/>
      </left>
      <right/>
      <top style="thin">
        <color rgb="FF00338D"/>
      </top>
      <bottom/>
      <diagonal/>
    </border>
    <border>
      <left style="thin">
        <color rgb="FF00338D"/>
      </left>
      <right/>
      <top/>
      <bottom style="thin">
        <color rgb="FF00338D"/>
      </bottom>
      <diagonal/>
    </border>
    <border>
      <left/>
      <right/>
      <top/>
      <bottom style="thin">
        <color rgb="FF00338D"/>
      </bottom>
      <diagonal/>
    </border>
    <border>
      <left/>
      <right style="thin">
        <color rgb="FF00338D"/>
      </right>
      <top/>
      <bottom style="thin">
        <color rgb="FF00338D"/>
      </bottom>
      <diagonal/>
    </border>
    <border>
      <left style="thin">
        <color rgb="FF00338D"/>
      </left>
      <right/>
      <top/>
      <bottom/>
      <diagonal/>
    </border>
    <border>
      <left style="thin">
        <color rgb="FF00338D"/>
      </left>
      <right style="thin">
        <color rgb="FF00338D"/>
      </right>
      <top/>
      <bottom style="thin">
        <color rgb="FF00338D"/>
      </bottom>
      <diagonal/>
    </border>
    <border>
      <left/>
      <right style="thin">
        <color rgb="FF00338D"/>
      </right>
      <top/>
      <bottom/>
      <diagonal/>
    </border>
    <border>
      <left/>
      <right/>
      <top style="thin">
        <color rgb="FF00338D"/>
      </top>
      <bottom style="thin">
        <color rgb="FF00338D"/>
      </bottom>
      <diagonal/>
    </border>
    <border>
      <left style="thin">
        <color rgb="FF00338D"/>
      </left>
      <right/>
      <top style="thin">
        <color rgb="FF00338D"/>
      </top>
      <bottom style="thin">
        <color rgb="FF00338D"/>
      </bottom>
      <diagonal/>
    </border>
    <border>
      <left/>
      <right style="thin">
        <color rgb="FF00338D"/>
      </right>
      <top style="thin">
        <color rgb="FF00338D"/>
      </top>
      <bottom style="thin">
        <color rgb="FF00338D"/>
      </bottom>
      <diagonal/>
    </border>
    <border>
      <left style="thin">
        <color rgb="FF00338D"/>
      </left>
      <right style="thin">
        <color rgb="FF00338D"/>
      </right>
      <top/>
      <bottom/>
      <diagonal/>
    </border>
    <border>
      <left style="thin">
        <color rgb="FF00338D"/>
      </left>
      <right style="thin">
        <color rgb="FF00338D"/>
      </right>
      <top style="thin">
        <color indexed="64"/>
      </top>
      <bottom/>
      <diagonal/>
    </border>
    <border>
      <left/>
      <right style="thin">
        <color rgb="FF00338D"/>
      </right>
      <top style="thin">
        <color rgb="FF00338D"/>
      </top>
      <bottom/>
      <diagonal/>
    </border>
  </borders>
  <cellStyleXfs count="6">
    <xf numFmtId="0" fontId="0" fillId="0" borderId="0" applyNumberFormat="0" applyFill="0" applyBorder="0" applyAlignment="0" applyProtection="0"/>
    <xf numFmtId="0" fontId="3" fillId="0" borderId="0"/>
    <xf numFmtId="0" fontId="2" fillId="0" borderId="0" applyNumberFormat="0" applyFill="0" applyBorder="0" applyAlignment="0" applyProtection="0"/>
    <xf numFmtId="0" fontId="12" fillId="0" borderId="0"/>
    <xf numFmtId="0" fontId="4" fillId="0" borderId="0"/>
    <xf numFmtId="0" fontId="1" fillId="0" borderId="0"/>
  </cellStyleXfs>
  <cellXfs count="88">
    <xf numFmtId="0" fontId="0" fillId="0" borderId="0" xfId="0"/>
    <xf numFmtId="0" fontId="12" fillId="0" borderId="1" xfId="3" applyBorder="1" applyAlignment="1">
      <alignment horizontal="center" wrapText="1"/>
    </xf>
    <xf numFmtId="0" fontId="12" fillId="2" borderId="1" xfId="3" applyFill="1" applyBorder="1" applyAlignment="1">
      <alignment horizontal="center"/>
    </xf>
    <xf numFmtId="0" fontId="12" fillId="0" borderId="0" xfId="3"/>
    <xf numFmtId="0" fontId="12" fillId="0" borderId="1" xfId="3" applyBorder="1" applyAlignment="1">
      <alignment horizontal="center"/>
    </xf>
    <xf numFmtId="0" fontId="7" fillId="2" borderId="1" xfId="3" applyFont="1" applyFill="1" applyBorder="1" applyAlignment="1">
      <alignment horizontal="center"/>
    </xf>
    <xf numFmtId="0" fontId="12" fillId="0" borderId="2" xfId="3" applyBorder="1" applyAlignment="1">
      <alignment horizontal="center"/>
    </xf>
    <xf numFmtId="0" fontId="12" fillId="0" borderId="0" xfId="3" applyAlignment="1">
      <alignment horizontal="center"/>
    </xf>
    <xf numFmtId="0" fontId="12" fillId="0" borderId="0" xfId="3" applyAlignment="1">
      <alignment horizontal="left"/>
    </xf>
    <xf numFmtId="0" fontId="1" fillId="0" borderId="0" xfId="4" applyFont="1"/>
    <xf numFmtId="0" fontId="5" fillId="0" borderId="0" xfId="4" applyFont="1"/>
    <xf numFmtId="0" fontId="1" fillId="0" borderId="0" xfId="4" applyFont="1" applyAlignment="1">
      <alignment vertical="center"/>
    </xf>
    <xf numFmtId="2" fontId="1" fillId="0" borderId="0" xfId="4" applyNumberFormat="1" applyFont="1" applyAlignment="1">
      <alignment vertical="center"/>
    </xf>
    <xf numFmtId="0" fontId="1" fillId="0" borderId="0" xfId="5" applyAlignment="1">
      <alignment horizontal="center"/>
    </xf>
    <xf numFmtId="0" fontId="13" fillId="0" borderId="0" xfId="5" applyFont="1"/>
    <xf numFmtId="0" fontId="13" fillId="0" borderId="0" xfId="5" applyFont="1" applyAlignment="1">
      <alignment horizontal="center"/>
    </xf>
    <xf numFmtId="0" fontId="14" fillId="0" borderId="0" xfId="4" applyFont="1"/>
    <xf numFmtId="0" fontId="1" fillId="0" borderId="0" xfId="4" applyFont="1" applyAlignment="1">
      <alignment horizontal="center"/>
    </xf>
    <xf numFmtId="0" fontId="1" fillId="0" borderId="0" xfId="4" applyFont="1" applyAlignment="1">
      <alignment vertical="top"/>
    </xf>
    <xf numFmtId="0" fontId="10" fillId="0" borderId="8" xfId="4" applyFont="1" applyBorder="1" applyAlignment="1" applyProtection="1">
      <alignment horizontal="left"/>
      <protection locked="0"/>
    </xf>
    <xf numFmtId="3" fontId="10" fillId="2" borderId="8" xfId="0" applyNumberFormat="1" applyFont="1" applyFill="1" applyBorder="1" applyAlignment="1" applyProtection="1">
      <alignment horizontal="center" wrapText="1"/>
      <protection locked="0"/>
    </xf>
    <xf numFmtId="164" fontId="10" fillId="0" borderId="8" xfId="4" applyNumberFormat="1" applyFont="1" applyBorder="1" applyAlignment="1" applyProtection="1">
      <alignment horizontal="center"/>
      <protection locked="0"/>
    </xf>
    <xf numFmtId="0" fontId="1" fillId="0" borderId="8" xfId="0" applyFont="1" applyBorder="1" applyAlignment="1">
      <alignment wrapText="1"/>
    </xf>
    <xf numFmtId="0" fontId="10" fillId="0" borderId="8" xfId="0" applyFont="1" applyBorder="1" applyAlignment="1" applyProtection="1">
      <alignment wrapText="1"/>
      <protection locked="0"/>
    </xf>
    <xf numFmtId="1" fontId="10" fillId="0" borderId="8" xfId="0" applyNumberFormat="1" applyFont="1" applyBorder="1" applyAlignment="1" applyProtection="1">
      <alignment horizontal="center" wrapText="1"/>
      <protection locked="0"/>
    </xf>
    <xf numFmtId="0" fontId="10" fillId="0" borderId="8" xfId="0" applyFont="1" applyBorder="1" applyAlignment="1" applyProtection="1">
      <alignment horizontal="center" wrapText="1"/>
      <protection locked="0"/>
    </xf>
    <xf numFmtId="0" fontId="1" fillId="0" borderId="8" xfId="4" applyFont="1" applyBorder="1"/>
    <xf numFmtId="0" fontId="1" fillId="0" borderId="8" xfId="4" applyFont="1" applyBorder="1" applyAlignment="1">
      <alignment wrapText="1"/>
    </xf>
    <xf numFmtId="0" fontId="15" fillId="0" borderId="0" xfId="2" applyFont="1"/>
    <xf numFmtId="0" fontId="15" fillId="0" borderId="0" xfId="2" applyFont="1" applyFill="1" applyBorder="1"/>
    <xf numFmtId="0" fontId="16" fillId="0" borderId="0" xfId="2" applyFont="1"/>
    <xf numFmtId="0" fontId="17" fillId="3" borderId="3" xfId="2" applyFont="1" applyFill="1" applyBorder="1"/>
    <xf numFmtId="0" fontId="17" fillId="3" borderId="8" xfId="2" applyFont="1" applyFill="1" applyBorder="1"/>
    <xf numFmtId="0" fontId="9" fillId="4" borderId="8" xfId="0" applyFont="1" applyFill="1" applyBorder="1" applyAlignment="1">
      <alignment horizontal="center" vertical="center" wrapText="1"/>
    </xf>
    <xf numFmtId="0" fontId="9" fillId="5" borderId="8" xfId="0" applyFont="1" applyFill="1" applyBorder="1" applyAlignment="1">
      <alignment horizontal="center" vertical="center" wrapText="1"/>
    </xf>
    <xf numFmtId="0" fontId="9" fillId="6" borderId="8" xfId="0" applyFont="1" applyFill="1" applyBorder="1" applyAlignment="1">
      <alignment horizontal="center" vertical="center" wrapText="1"/>
    </xf>
    <xf numFmtId="0" fontId="1" fillId="0" borderId="9" xfId="4" applyFont="1" applyBorder="1"/>
    <xf numFmtId="0" fontId="18" fillId="3" borderId="0" xfId="0" applyFont="1" applyFill="1" applyBorder="1" applyAlignment="1">
      <alignment horizontal="center" vertical="center" wrapText="1" readingOrder="1"/>
    </xf>
    <xf numFmtId="0" fontId="18" fillId="3" borderId="8" xfId="4" applyFont="1" applyFill="1" applyBorder="1" applyAlignment="1">
      <alignment vertical="top" wrapText="1"/>
    </xf>
    <xf numFmtId="0" fontId="10" fillId="7" borderId="8" xfId="0" applyFont="1" applyFill="1" applyBorder="1" applyAlignment="1">
      <alignment vertical="top" wrapText="1"/>
    </xf>
    <xf numFmtId="0" fontId="10" fillId="0" borderId="8" xfId="4" applyFont="1" applyBorder="1" applyAlignment="1" applyProtection="1">
      <alignment horizontal="center"/>
      <protection locked="0"/>
    </xf>
    <xf numFmtId="0" fontId="5" fillId="0" borderId="0" xfId="4" applyFont="1" applyAlignment="1" applyProtection="1">
      <alignment horizontal="center"/>
      <protection locked="0"/>
    </xf>
    <xf numFmtId="1" fontId="10" fillId="0" borderId="8" xfId="0" applyNumberFormat="1" applyFont="1" applyFill="1" applyBorder="1" applyAlignment="1" applyProtection="1">
      <alignment horizontal="center" wrapText="1"/>
    </xf>
    <xf numFmtId="0" fontId="18" fillId="8" borderId="8" xfId="0" applyFont="1" applyFill="1" applyBorder="1" applyAlignment="1">
      <alignment vertical="top" wrapText="1"/>
    </xf>
    <xf numFmtId="0" fontId="18" fillId="8" borderId="8" xfId="0" applyFont="1" applyFill="1" applyBorder="1" applyAlignment="1" applyProtection="1">
      <alignment vertical="top" wrapText="1"/>
      <protection locked="0"/>
    </xf>
    <xf numFmtId="0" fontId="18" fillId="8" borderId="8" xfId="0" applyFont="1" applyFill="1" applyBorder="1" applyAlignment="1">
      <alignment horizontal="left" vertical="top" wrapText="1"/>
    </xf>
    <xf numFmtId="0" fontId="10" fillId="0" borderId="8" xfId="0" applyFont="1" applyFill="1" applyBorder="1" applyAlignment="1" applyProtection="1">
      <alignment horizontal="left" wrapText="1"/>
      <protection locked="0"/>
    </xf>
    <xf numFmtId="0" fontId="1" fillId="0" borderId="0" xfId="4" applyFont="1" applyAlignment="1">
      <alignment horizontal="left"/>
    </xf>
    <xf numFmtId="0" fontId="14" fillId="0" borderId="0" xfId="4" applyFont="1" applyAlignment="1">
      <alignment horizontal="center"/>
    </xf>
    <xf numFmtId="0" fontId="18" fillId="3" borderId="10" xfId="0" applyFont="1" applyFill="1" applyBorder="1" applyAlignment="1">
      <alignment horizontal="center" vertical="center" wrapText="1" readingOrder="1"/>
    </xf>
    <xf numFmtId="0" fontId="18" fillId="3" borderId="9" xfId="0" applyFont="1" applyFill="1" applyBorder="1" applyAlignment="1">
      <alignment horizontal="center" vertical="center" wrapText="1" readingOrder="1"/>
    </xf>
    <xf numFmtId="0" fontId="18" fillId="3" borderId="11" xfId="0" applyFont="1" applyFill="1" applyBorder="1" applyAlignment="1">
      <alignment horizontal="center" vertical="center" wrapText="1" readingOrder="1"/>
    </xf>
    <xf numFmtId="0" fontId="18" fillId="3" borderId="12" xfId="0" applyFont="1" applyFill="1" applyBorder="1" applyAlignment="1">
      <alignment horizontal="center" vertical="center" wrapText="1" readingOrder="1"/>
    </xf>
    <xf numFmtId="0" fontId="5" fillId="3" borderId="13" xfId="0" applyFont="1" applyFill="1" applyBorder="1" applyAlignment="1">
      <alignment vertical="top" wrapText="1"/>
    </xf>
    <xf numFmtId="0" fontId="18" fillId="3" borderId="14" xfId="0" applyFont="1" applyFill="1" applyBorder="1" applyAlignment="1">
      <alignment horizontal="center" vertical="center" wrapText="1" readingOrder="1"/>
    </xf>
    <xf numFmtId="0" fontId="18" fillId="3" borderId="15" xfId="0" applyFont="1" applyFill="1" applyBorder="1" applyAlignment="1">
      <alignment horizontal="center" vertical="center" wrapText="1" readingOrder="1"/>
    </xf>
    <xf numFmtId="0" fontId="5" fillId="3" borderId="16" xfId="0" applyFont="1" applyFill="1" applyBorder="1" applyAlignment="1">
      <alignment vertical="top" wrapText="1"/>
    </xf>
    <xf numFmtId="0" fontId="18" fillId="3" borderId="12" xfId="0" applyFont="1" applyFill="1" applyBorder="1" applyAlignment="1">
      <alignment horizontal="left" vertical="center" wrapText="1" readingOrder="1"/>
    </xf>
    <xf numFmtId="0" fontId="18" fillId="3" borderId="17" xfId="0" applyFont="1" applyFill="1" applyBorder="1" applyAlignment="1">
      <alignment horizontal="left" vertical="center" wrapText="1" readingOrder="1"/>
    </xf>
    <xf numFmtId="0" fontId="18" fillId="3" borderId="18" xfId="0" applyFont="1" applyFill="1" applyBorder="1" applyAlignment="1">
      <alignment horizontal="right" vertical="center" wrapText="1" readingOrder="1"/>
    </xf>
    <xf numFmtId="0" fontId="17" fillId="3" borderId="4" xfId="2" applyFont="1" applyFill="1" applyBorder="1" applyAlignment="1">
      <alignment vertical="top"/>
    </xf>
    <xf numFmtId="0" fontId="15" fillId="0" borderId="0" xfId="2" applyFont="1" applyFill="1" applyBorder="1" applyAlignment="1">
      <alignment vertical="top"/>
    </xf>
    <xf numFmtId="0" fontId="16" fillId="0" borderId="19" xfId="2" applyFont="1" applyBorder="1" applyAlignment="1">
      <alignment vertical="top" wrapText="1"/>
    </xf>
    <xf numFmtId="0" fontId="15" fillId="0" borderId="0" xfId="2" applyFont="1" applyAlignment="1">
      <alignment vertical="top"/>
    </xf>
    <xf numFmtId="0" fontId="16" fillId="0" borderId="8" xfId="2" applyFont="1" applyFill="1" applyBorder="1" applyAlignment="1">
      <alignment vertical="top" wrapText="1"/>
    </xf>
    <xf numFmtId="0" fontId="16" fillId="0" borderId="0" xfId="2" applyFont="1" applyAlignment="1">
      <alignment vertical="top"/>
    </xf>
    <xf numFmtId="0" fontId="15" fillId="0" borderId="0" xfId="0" applyFont="1"/>
    <xf numFmtId="0" fontId="16" fillId="0" borderId="0" xfId="0" applyFont="1"/>
    <xf numFmtId="0" fontId="13" fillId="0" borderId="0" xfId="4" applyFont="1" applyAlignment="1">
      <alignment horizontal="left"/>
    </xf>
    <xf numFmtId="1" fontId="9" fillId="0" borderId="8" xfId="0" applyNumberFormat="1" applyFont="1" applyFill="1" applyBorder="1" applyAlignment="1" applyProtection="1">
      <alignment horizontal="center" wrapText="1"/>
    </xf>
    <xf numFmtId="0" fontId="10" fillId="0" borderId="8" xfId="0" applyFont="1" applyFill="1" applyBorder="1" applyAlignment="1" applyProtection="1">
      <alignment horizontal="center" wrapText="1"/>
    </xf>
    <xf numFmtId="14" fontId="10" fillId="0" borderId="8" xfId="0" applyNumberFormat="1" applyFont="1" applyBorder="1" applyAlignment="1" applyProtection="1">
      <alignment wrapText="1"/>
      <protection locked="0"/>
    </xf>
    <xf numFmtId="0" fontId="1" fillId="0" borderId="8" xfId="4" applyFont="1" applyBorder="1" applyAlignment="1">
      <alignment horizontal="center"/>
    </xf>
    <xf numFmtId="0" fontId="16" fillId="0" borderId="8" xfId="0" applyFont="1" applyBorder="1"/>
    <xf numFmtId="0" fontId="18" fillId="3" borderId="20" xfId="0" applyFont="1" applyFill="1" applyBorder="1" applyAlignment="1">
      <alignment horizontal="center" vertical="center" wrapText="1" readingOrder="1"/>
    </xf>
    <xf numFmtId="0" fontId="5" fillId="3" borderId="9" xfId="0" applyFont="1" applyFill="1" applyBorder="1" applyAlignment="1">
      <alignment vertical="top" wrapText="1"/>
    </xf>
    <xf numFmtId="0" fontId="9" fillId="9" borderId="8" xfId="0" applyFont="1" applyFill="1" applyBorder="1" applyAlignment="1">
      <alignment horizontal="center" vertical="center" wrapText="1"/>
    </xf>
    <xf numFmtId="2" fontId="9" fillId="0" borderId="8" xfId="0" applyNumberFormat="1" applyFont="1" applyFill="1" applyBorder="1" applyAlignment="1" applyProtection="1">
      <alignment horizontal="center" wrapText="1"/>
    </xf>
    <xf numFmtId="0" fontId="18" fillId="3" borderId="21" xfId="0" applyFont="1" applyFill="1" applyBorder="1" applyAlignment="1">
      <alignment horizontal="center" vertical="center" textRotation="90" readingOrder="1"/>
    </xf>
    <xf numFmtId="0" fontId="18" fillId="3" borderId="20" xfId="0" applyFont="1" applyFill="1" applyBorder="1" applyAlignment="1">
      <alignment horizontal="center" vertical="center" textRotation="90" readingOrder="1"/>
    </xf>
    <xf numFmtId="0" fontId="18" fillId="3" borderId="15" xfId="0" applyFont="1" applyFill="1" applyBorder="1" applyAlignment="1">
      <alignment horizontal="center" vertical="center" textRotation="90" readingOrder="1"/>
    </xf>
    <xf numFmtId="0" fontId="18" fillId="3" borderId="10" xfId="4" applyFont="1" applyFill="1" applyBorder="1" applyAlignment="1">
      <alignment horizontal="center" vertical="center"/>
    </xf>
    <xf numFmtId="0" fontId="18" fillId="3" borderId="22" xfId="4" applyFont="1" applyFill="1" applyBorder="1" applyAlignment="1">
      <alignment horizontal="center" vertical="center"/>
    </xf>
    <xf numFmtId="0" fontId="18" fillId="3" borderId="11" xfId="4" applyFont="1" applyFill="1" applyBorder="1" applyAlignment="1">
      <alignment horizontal="center" vertical="center"/>
    </xf>
    <xf numFmtId="0" fontId="18" fillId="3" borderId="13" xfId="4" applyFont="1" applyFill="1" applyBorder="1" applyAlignment="1">
      <alignment horizontal="center" vertical="center"/>
    </xf>
    <xf numFmtId="0" fontId="18" fillId="3" borderId="5" xfId="0" applyFont="1" applyFill="1" applyBorder="1" applyAlignment="1">
      <alignment horizontal="center" vertical="center" readingOrder="1"/>
    </xf>
    <xf numFmtId="0" fontId="18" fillId="3" borderId="6" xfId="0" applyFont="1" applyFill="1" applyBorder="1" applyAlignment="1">
      <alignment horizontal="center" vertical="center" readingOrder="1"/>
    </xf>
    <xf numFmtId="0" fontId="18" fillId="3" borderId="7" xfId="0" applyFont="1" applyFill="1" applyBorder="1" applyAlignment="1">
      <alignment horizontal="center" vertical="center" readingOrder="1"/>
    </xf>
  </cellXfs>
  <cellStyles count="6">
    <cellStyle name="_x000d__x000a_JournalTemplate=C:\COMFO\CTALK\JOURSTD.TPL_x000d__x000a_LbStateAddress=3 3 0 251 1 89 2 311_x000d__x000a_LbStateJou" xfId="1" xr:uid="{00000000-0005-0000-0000-000000000000}"/>
    <cellStyle name="Normal" xfId="0" builtinId="0"/>
    <cellStyle name="Normal 2" xfId="2" xr:uid="{00000000-0005-0000-0000-000002000000}"/>
    <cellStyle name="Normal 3" xfId="3" xr:uid="{00000000-0005-0000-0000-000003000000}"/>
    <cellStyle name="Normal_KPMG_Riskologg v0.4" xfId="4" xr:uid="{00000000-0005-0000-0000-000004000000}"/>
    <cellStyle name="Normal_KPMG_Riskologg v0.4_NPSS LØ IBM Risikoliste Mal v.1.1 (Projectplace_7595)" xfId="5" xr:uid="{00000000-0005-0000-0000-000005000000}"/>
  </cellStyles>
  <dxfs count="18">
    <dxf>
      <fill>
        <patternFill>
          <bgColor rgb="FF92D050"/>
        </patternFill>
      </fill>
    </dxf>
    <dxf>
      <fill>
        <patternFill>
          <bgColor indexed="10"/>
        </patternFill>
      </fill>
    </dxf>
    <dxf>
      <fill>
        <patternFill>
          <bgColor indexed="13"/>
        </patternFill>
      </fill>
    </dxf>
    <dxf>
      <fill>
        <patternFill>
          <bgColor indexed="50"/>
        </patternFill>
      </fill>
    </dxf>
    <dxf>
      <fill>
        <patternFill>
          <bgColor indexed="11"/>
        </patternFill>
      </fill>
    </dxf>
    <dxf>
      <fill>
        <patternFill>
          <bgColor rgb="FFFFC000"/>
        </patternFill>
      </fill>
    </dxf>
    <dxf>
      <fill>
        <patternFill>
          <bgColor indexed="10"/>
        </patternFill>
      </fill>
    </dxf>
    <dxf>
      <fill>
        <patternFill>
          <bgColor indexed="13"/>
        </patternFill>
      </fill>
    </dxf>
    <dxf>
      <fill>
        <patternFill>
          <bgColor indexed="50"/>
        </patternFill>
      </fill>
    </dxf>
    <dxf>
      <fill>
        <patternFill>
          <bgColor rgb="FFFFC000"/>
        </patternFill>
      </fill>
    </dxf>
    <dxf>
      <fill>
        <patternFill>
          <bgColor indexed="10"/>
        </patternFill>
      </fill>
    </dxf>
    <dxf>
      <fill>
        <patternFill>
          <bgColor indexed="13"/>
        </patternFill>
      </fill>
    </dxf>
    <dxf>
      <fill>
        <patternFill>
          <bgColor indexed="50"/>
        </patternFill>
      </fill>
    </dxf>
    <dxf>
      <fill>
        <patternFill>
          <bgColor rgb="FFFFC000"/>
        </patternFill>
      </fill>
    </dxf>
    <dxf>
      <fill>
        <patternFill>
          <bgColor indexed="11"/>
        </patternFill>
      </fill>
    </dxf>
    <dxf>
      <fill>
        <patternFill>
          <bgColor indexed="10"/>
        </patternFill>
      </fill>
    </dxf>
    <dxf>
      <fill>
        <patternFill>
          <bgColor indexed="13"/>
        </patternFill>
      </fill>
    </dxf>
    <dxf>
      <fill>
        <patternFill>
          <bgColor indexed="5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ED3B6"/>
      <rgbColor rgb="00808080"/>
      <rgbColor rgb="00000599"/>
      <rgbColor rgb="006666FF"/>
      <rgbColor rgb="00800080"/>
      <rgbColor rgb="00996633"/>
      <rgbColor rgb="00336600"/>
      <rgbColor rgb="00FF9900"/>
      <rgbColor rgb="00009999"/>
      <rgbColor rgb="00FFCC00"/>
      <rgbColor rgb="004066B2"/>
      <rgbColor rgb="008C8CFF"/>
      <rgbColor rgb="00A040A0"/>
      <rgbColor rgb="00B28C66"/>
      <rgbColor rgb="00668C40"/>
      <rgbColor rgb="00FFB240"/>
      <rgbColor rgb="0040B2B2"/>
      <rgbColor rgb="00FFD94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oneCellAnchor>
    <xdr:from>
      <xdr:col>7</xdr:col>
      <xdr:colOff>1554956</xdr:colOff>
      <xdr:row>27</xdr:row>
      <xdr:rowOff>132159</xdr:rowOff>
    </xdr:from>
    <xdr:ext cx="914400" cy="264560"/>
    <xdr:sp macro="" textlink="">
      <xdr:nvSpPr>
        <xdr:cNvPr id="2" name="TekstSylinder 1">
          <a:extLst>
            <a:ext uri="{FF2B5EF4-FFF2-40B4-BE49-F238E27FC236}">
              <a16:creationId xmlns:a16="http://schemas.microsoft.com/office/drawing/2014/main" id="{00000000-0008-0000-0100-000002000000}"/>
            </a:ext>
          </a:extLst>
        </xdr:cNvPr>
        <xdr:cNvSpPr txBox="1"/>
      </xdr:nvSpPr>
      <xdr:spPr>
        <a:xfrm>
          <a:off x="10853737" y="5656659"/>
          <a:ext cx="91440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endParaRPr lang="nb-NO"/>
        </a:p>
      </xdr:txBody>
    </xdr:sp>
    <xdr:clientData/>
  </xdr:oneCellAnchor>
  <xdr:oneCellAnchor>
    <xdr:from>
      <xdr:col>13</xdr:col>
      <xdr:colOff>1554956</xdr:colOff>
      <xdr:row>27</xdr:row>
      <xdr:rowOff>132159</xdr:rowOff>
    </xdr:from>
    <xdr:ext cx="914400" cy="264560"/>
    <xdr:sp macro="" textlink="">
      <xdr:nvSpPr>
        <xdr:cNvPr id="3" name="TekstSylinder 2">
          <a:extLst>
            <a:ext uri="{FF2B5EF4-FFF2-40B4-BE49-F238E27FC236}">
              <a16:creationId xmlns:a16="http://schemas.microsoft.com/office/drawing/2014/main" id="{00000000-0008-0000-0100-000003000000}"/>
            </a:ext>
          </a:extLst>
        </xdr:cNvPr>
        <xdr:cNvSpPr txBox="1"/>
      </xdr:nvSpPr>
      <xdr:spPr>
        <a:xfrm>
          <a:off x="10115550" y="5656659"/>
          <a:ext cx="91440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rtlCol="0" anchor="t">
          <a:spAutoFit/>
        </a:bodyPr>
        <a:lstStyle/>
        <a:p>
          <a:endParaRPr lang="nb-NO"/>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Documents%20and%20Settings\Carmen.Aad\Local%20Settings\Temporary%20Internet%20Files\OLKA4\Maxim's%20Directory\Deloitte\Projects\BBC%20PMO\Docs\PSR%20-%20April\BS7799%20PSR%207Apr0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idarroch\My%20Documents\Deloitte%20Projects\News%20International\Status%20Reports%20Templates\061211%20PSR%20Siemens%20Gateway%20Issue%201%20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Documents%20and%20Settings\Carmen.Aad\Local%20Settings\Temporary%20Internet%20Files\OLKA4\Documents%20and%20Settings\grahamcoe\Local%20Settings\Temporary%20Internet%20Files\OLK31\Documents%20and%20Settings\Peter.Eves\Local%20Se"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Documents%20and%20Settings\Carmen.Aad\Local%20Settings\Temporary%20Internet%20Files\OLKA4\SaTT_Mgmt_Info_Pack%20-May%20v0.4.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GC%20DELOITTE\A)%20Deloitte%20-%20My%20Projects\9.%20BBC%20-%20D.%20Ison%2023%20jan%20-\SaTT%20PMO\Dependencies\Detailed_Dependencies_%20October%2019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SR"/>
      <sheetName val="Supporting information"/>
      <sheetName val="Validation Tables"/>
    </sheetNames>
    <sheetDataSet>
      <sheetData sheetId="0" refreshError="1"/>
      <sheetData sheetId="1" refreshError="1"/>
      <sheetData sheetId="2" refreshError="1">
        <row r="2">
          <cell r="A2" t="str">
            <v>R</v>
          </cell>
        </row>
        <row r="3">
          <cell r="A3" t="str">
            <v>A</v>
          </cell>
        </row>
        <row r="4">
          <cell r="A4" t="str">
            <v>G</v>
          </cell>
        </row>
        <row r="5">
          <cell r="A5" t="str">
            <v>On Hold</v>
          </cell>
        </row>
        <row r="6">
          <cell r="A6" t="str">
            <v>Complete</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SR"/>
      <sheetName val="Help"/>
      <sheetName val="Validation Tables"/>
    </sheetNames>
    <sheetDataSet>
      <sheetData sheetId="0"/>
      <sheetData sheetId="1"/>
      <sheetData sheetId="2">
        <row r="2">
          <cell r="D2" t="str">
            <v>Scope yet to be defined</v>
          </cell>
          <cell r="E2" t="str">
            <v>A - clear scope; clear delivery</v>
          </cell>
          <cell r="F2" t="str">
            <v>Information Management</v>
          </cell>
        </row>
        <row r="3">
          <cell r="D3" t="str">
            <v>Strategy document</v>
          </cell>
          <cell r="E3" t="str">
            <v xml:space="preserve">B - complex scope; delivery roadmap </v>
          </cell>
          <cell r="F3" t="str">
            <v>Mobility</v>
          </cell>
        </row>
        <row r="4">
          <cell r="D4" t="str">
            <v>Delivery of service on 1/4/05</v>
          </cell>
          <cell r="E4" t="str">
            <v>C - high-level scope; requires iterative approach</v>
          </cell>
          <cell r="F4" t="str">
            <v>Connectivity</v>
          </cell>
        </row>
        <row r="5">
          <cell r="D5" t="str">
            <v>Delivery of service post 1/4/05</v>
          </cell>
          <cell r="F5" t="str">
            <v>Integration</v>
          </cell>
        </row>
        <row r="6">
          <cell r="D6" t="str">
            <v>Delivery of service pre &amp; post 1/4/05</v>
          </cell>
          <cell r="F6" t="str">
            <v>Storage</v>
          </cell>
        </row>
        <row r="7">
          <cell r="D7" t="str">
            <v>Delivery of technical equipment</v>
          </cell>
          <cell r="F7" t="str">
            <v>Security</v>
          </cell>
        </row>
        <row r="8">
          <cell r="D8" t="str">
            <v>Technical Architecture Advisory</v>
          </cell>
          <cell r="F8" t="str">
            <v>Networks</v>
          </cell>
        </row>
        <row r="9">
          <cell r="F9" t="str">
            <v>Service Model</v>
          </cell>
        </row>
        <row r="10">
          <cell r="F10" t="str">
            <v>Multiplatform Services</v>
          </cell>
        </row>
        <row r="11">
          <cell r="F11" t="str">
            <v>New Ways of Working</v>
          </cell>
        </row>
        <row r="12">
          <cell r="F12" t="str">
            <v>Innovation</v>
          </cell>
        </row>
        <row r="13">
          <cell r="F13" t="str">
            <v>Flexible &amp; Agile Technology</v>
          </cell>
        </row>
        <row r="14">
          <cell r="F14" t="str">
            <v>Digital Production &amp; Delivery</v>
          </cell>
        </row>
        <row r="15">
          <cell r="F15" t="str">
            <v>Asset Management &amp; IT</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ser Guide"/>
      <sheetName val="Administrator Guide"/>
      <sheetName val="Project List"/>
      <sheetName val="Matrix"/>
      <sheetName val="SaTT - Transformational"/>
      <sheetName val="SaTT - Strategic"/>
      <sheetName val="SaTT - Operational"/>
      <sheetName val="Other programmes"/>
      <sheetName val="Full List"/>
      <sheetName val="Type v source"/>
      <sheetName val="Look up sheet"/>
      <sheetName val="Contents"/>
      <sheetName val="Project Information"/>
      <sheetName val="Reference Tables"/>
      <sheetName val="Project Status"/>
      <sheetName val="Project Key Documentation"/>
      <sheetName val="Project Milestones"/>
      <sheetName val="Project Changes"/>
      <sheetName val="Project Resources"/>
      <sheetName val="BBC Project Resources"/>
      <sheetName val="Project Financials"/>
      <sheetName val="Project Dependencies"/>
      <sheetName val="External Dependenci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refreshError="1">
        <row r="3">
          <cell r="C3" t="str">
            <v>Y</v>
          </cell>
        </row>
        <row r="4">
          <cell r="C4" t="str">
            <v>N</v>
          </cell>
        </row>
      </sheetData>
      <sheetData sheetId="14"/>
      <sheetData sheetId="15"/>
      <sheetData sheetId="16"/>
      <sheetData sheetId="17"/>
      <sheetData sheetId="18"/>
      <sheetData sheetId="19"/>
      <sheetData sheetId="20"/>
      <sheetData sheetId="21"/>
      <sheetData sheetId="2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Reference Tables"/>
      <sheetName val="Project Information"/>
      <sheetName val="Project Status"/>
      <sheetName val="Closed&amp;Cancelled"/>
      <sheetName val="Project Milestones"/>
      <sheetName val="Project Resources"/>
      <sheetName val="Project Financials"/>
      <sheetName val="Financial Variances"/>
      <sheetName val="Project Dependencies"/>
      <sheetName val="Transition"/>
      <sheetName val="App1"/>
      <sheetName val="Project Changes"/>
      <sheetName val="Dependencies Import"/>
      <sheetName val="BBC Project Resources"/>
    </sheetNames>
    <sheetDataSet>
      <sheetData sheetId="0" refreshError="1"/>
      <sheetData sheetId="1" refreshError="1">
        <row r="3">
          <cell r="C3" t="str">
            <v>Y</v>
          </cell>
        </row>
        <row r="4">
          <cell r="C4" t="str">
            <v>N</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ser Guide"/>
      <sheetName val="Administrator Guide"/>
      <sheetName val="Project List"/>
      <sheetName val="Matrix"/>
      <sheetName val="SaTT - Transformational"/>
      <sheetName val="SaTT - Strategic"/>
      <sheetName val="SaTT - Operational"/>
      <sheetName val="Full List"/>
      <sheetName val="Type v source"/>
      <sheetName val="Look up sheet"/>
      <sheetName val="Example dependencies"/>
    </sheetNames>
    <sheetDataSet>
      <sheetData sheetId="0"/>
      <sheetData sheetId="1"/>
      <sheetData sheetId="2"/>
      <sheetData sheetId="3"/>
      <sheetData sheetId="4"/>
      <sheetData sheetId="5"/>
      <sheetData sheetId="6"/>
      <sheetData sheetId="7"/>
      <sheetData sheetId="8"/>
      <sheetData sheetId="9">
        <row r="2">
          <cell r="C2" t="str">
            <v>3rd Party</v>
          </cell>
          <cell r="D2" t="str">
            <v>Data</v>
          </cell>
        </row>
        <row r="3">
          <cell r="C3" t="str">
            <v>BBC</v>
          </cell>
          <cell r="D3" t="str">
            <v>Applications</v>
          </cell>
        </row>
        <row r="4">
          <cell r="C4" t="str">
            <v>Remedy</v>
          </cell>
          <cell r="D4" t="str">
            <v>Infrastructure</v>
          </cell>
        </row>
        <row r="5">
          <cell r="C5" t="str">
            <v>SBS</v>
          </cell>
          <cell r="D5" t="str">
            <v>Governance</v>
          </cell>
        </row>
        <row r="6">
          <cell r="C6" t="str">
            <v>Siemens Comms</v>
          </cell>
          <cell r="D6" t="str">
            <v>Strategy</v>
          </cell>
        </row>
        <row r="7">
          <cell r="C7" t="str">
            <v>SATT project</v>
          </cell>
          <cell r="D7" t="str">
            <v>Resource</v>
          </cell>
        </row>
      </sheetData>
      <sheetData sheetId="10"/>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0"/>
  <dimension ref="A1:G27"/>
  <sheetViews>
    <sheetView zoomScale="90" zoomScaleNormal="90" workbookViewId="0">
      <selection activeCell="B24" sqref="B24"/>
    </sheetView>
  </sheetViews>
  <sheetFormatPr baseColWidth="10" defaultColWidth="9.140625" defaultRowHeight="15" x14ac:dyDescent="0.25"/>
  <cols>
    <col min="1" max="1" width="28.28515625" style="30" bestFit="1" customWidth="1"/>
    <col min="2" max="2" width="99.5703125" style="65" customWidth="1"/>
    <col min="3" max="16384" width="9.140625" style="30"/>
  </cols>
  <sheetData>
    <row r="1" spans="1:2" s="28" customFormat="1" ht="15.75" thickBot="1" x14ac:dyDescent="0.3">
      <c r="A1" s="31" t="s">
        <v>26</v>
      </c>
      <c r="B1" s="60"/>
    </row>
    <row r="2" spans="1:2" s="28" customFormat="1" x14ac:dyDescent="0.25">
      <c r="A2" s="29"/>
      <c r="B2" s="61"/>
    </row>
    <row r="3" spans="1:2" s="28" customFormat="1" ht="79.5" customHeight="1" x14ac:dyDescent="0.25">
      <c r="A3" s="32" t="s">
        <v>24</v>
      </c>
      <c r="B3" s="62" t="s">
        <v>65</v>
      </c>
    </row>
    <row r="4" spans="1:2" s="28" customFormat="1" x14ac:dyDescent="0.25">
      <c r="B4" s="63"/>
    </row>
    <row r="5" spans="1:2" s="28" customFormat="1" x14ac:dyDescent="0.25">
      <c r="A5" s="32" t="s">
        <v>9</v>
      </c>
      <c r="B5" s="64" t="s">
        <v>92</v>
      </c>
    </row>
    <row r="6" spans="1:2" s="28" customFormat="1" x14ac:dyDescent="0.25">
      <c r="A6" s="32" t="s">
        <v>42</v>
      </c>
      <c r="B6" s="64" t="s">
        <v>89</v>
      </c>
    </row>
    <row r="7" spans="1:2" s="28" customFormat="1" x14ac:dyDescent="0.25">
      <c r="A7" s="32" t="s">
        <v>44</v>
      </c>
      <c r="B7" s="64" t="s">
        <v>43</v>
      </c>
    </row>
    <row r="8" spans="1:2" s="28" customFormat="1" x14ac:dyDescent="0.25">
      <c r="A8" s="32" t="s">
        <v>45</v>
      </c>
      <c r="B8" s="64" t="s">
        <v>1</v>
      </c>
    </row>
    <row r="9" spans="1:2" s="28" customFormat="1" x14ac:dyDescent="0.25">
      <c r="A9" s="32" t="s">
        <v>66</v>
      </c>
      <c r="B9" s="64" t="s">
        <v>73</v>
      </c>
    </row>
    <row r="10" spans="1:2" s="28" customFormat="1" x14ac:dyDescent="0.25">
      <c r="A10" s="32" t="s">
        <v>47</v>
      </c>
      <c r="B10" s="64" t="s">
        <v>46</v>
      </c>
    </row>
    <row r="11" spans="1:2" s="28" customFormat="1" x14ac:dyDescent="0.25">
      <c r="A11" s="32" t="s">
        <v>7</v>
      </c>
      <c r="B11" s="64" t="s">
        <v>49</v>
      </c>
    </row>
    <row r="12" spans="1:2" s="28" customFormat="1" x14ac:dyDescent="0.25">
      <c r="A12" s="32" t="s">
        <v>48</v>
      </c>
      <c r="B12" s="64" t="s">
        <v>50</v>
      </c>
    </row>
    <row r="13" spans="1:2" s="28" customFormat="1" ht="30" x14ac:dyDescent="0.25">
      <c r="A13" s="32" t="s">
        <v>58</v>
      </c>
      <c r="B13" s="64" t="s">
        <v>85</v>
      </c>
    </row>
    <row r="14" spans="1:2" s="28" customFormat="1" ht="30" x14ac:dyDescent="0.25">
      <c r="A14" s="32" t="s">
        <v>59</v>
      </c>
      <c r="B14" s="64" t="s">
        <v>86</v>
      </c>
    </row>
    <row r="15" spans="1:2" s="28" customFormat="1" ht="45" x14ac:dyDescent="0.25">
      <c r="A15" s="32" t="s">
        <v>30</v>
      </c>
      <c r="B15" s="64" t="s">
        <v>62</v>
      </c>
    </row>
    <row r="16" spans="1:2" s="28" customFormat="1" ht="30" x14ac:dyDescent="0.25">
      <c r="A16" s="32" t="s">
        <v>8</v>
      </c>
      <c r="B16" s="64" t="s">
        <v>63</v>
      </c>
    </row>
    <row r="17" spans="1:7" s="28" customFormat="1" x14ac:dyDescent="0.25">
      <c r="A17" s="32" t="s">
        <v>18</v>
      </c>
      <c r="B17" s="64" t="s">
        <v>51</v>
      </c>
    </row>
    <row r="18" spans="1:7" s="28" customFormat="1" ht="45" x14ac:dyDescent="0.25">
      <c r="A18" s="32" t="s">
        <v>4</v>
      </c>
      <c r="B18" s="64" t="s">
        <v>60</v>
      </c>
    </row>
    <row r="19" spans="1:7" s="28" customFormat="1" x14ac:dyDescent="0.25">
      <c r="A19" s="32" t="s">
        <v>52</v>
      </c>
      <c r="B19" s="64" t="s">
        <v>11</v>
      </c>
    </row>
    <row r="20" spans="1:7" s="28" customFormat="1" x14ac:dyDescent="0.25">
      <c r="A20" s="32" t="s">
        <v>69</v>
      </c>
      <c r="B20" s="64" t="s">
        <v>78</v>
      </c>
    </row>
    <row r="21" spans="1:7" s="28" customFormat="1" ht="45.75" customHeight="1" x14ac:dyDescent="0.25">
      <c r="A21" s="32" t="s">
        <v>5</v>
      </c>
      <c r="B21" s="64" t="s">
        <v>61</v>
      </c>
    </row>
    <row r="22" spans="1:7" s="28" customFormat="1" ht="30" x14ac:dyDescent="0.25">
      <c r="A22" s="32" t="s">
        <v>6</v>
      </c>
      <c r="B22" s="64" t="s">
        <v>10</v>
      </c>
    </row>
    <row r="23" spans="1:7" s="28" customFormat="1" x14ac:dyDescent="0.25">
      <c r="A23" s="32" t="s">
        <v>32</v>
      </c>
      <c r="B23" s="64" t="s">
        <v>64</v>
      </c>
    </row>
    <row r="24" spans="1:7" s="28" customFormat="1" x14ac:dyDescent="0.25">
      <c r="A24" s="30"/>
      <c r="B24" s="65"/>
    </row>
    <row r="25" spans="1:7" s="14" customFormat="1" x14ac:dyDescent="0.25">
      <c r="A25" s="30"/>
      <c r="B25" s="65"/>
      <c r="D25" s="15"/>
      <c r="E25" s="15"/>
      <c r="F25" s="15"/>
    </row>
    <row r="26" spans="1:7" s="14" customFormat="1" x14ac:dyDescent="0.25">
      <c r="A26" s="30"/>
      <c r="B26" s="65"/>
      <c r="D26" s="15"/>
      <c r="E26" s="15"/>
      <c r="F26" s="15"/>
    </row>
    <row r="27" spans="1:7" x14ac:dyDescent="0.25">
      <c r="C27" s="14"/>
      <c r="D27" s="15"/>
      <c r="E27" s="15"/>
      <c r="F27" s="15"/>
      <c r="G27" s="14"/>
    </row>
  </sheetData>
  <phoneticPr fontId="0" type="noConversion"/>
  <conditionalFormatting sqref="F25:F27">
    <cfRule type="cellIs" dxfId="17" priority="2" stopIfTrue="1" operator="between">
      <formula>1</formula>
      <formula>4</formula>
    </cfRule>
    <cfRule type="cellIs" dxfId="16" priority="3" stopIfTrue="1" operator="between">
      <formula>5</formula>
      <formula>12</formula>
    </cfRule>
    <cfRule type="cellIs" dxfId="15" priority="4" stopIfTrue="1" operator="greaterThan">
      <formula>12</formula>
    </cfRule>
  </conditionalFormatting>
  <conditionalFormatting sqref="M25:M26">
    <cfRule type="cellIs" dxfId="14" priority="1" stopIfTrue="1" operator="equal">
      <formula>"Lukket"</formula>
    </cfRule>
  </conditionalFormatting>
  <pageMargins left="0.75" right="0.75" top="1" bottom="1" header="0.5" footer="0.5"/>
  <pageSetup paperSize="9" orientation="portrait" r:id="rId1"/>
  <headerFooter alignWithMargins="0">
    <oddFooter>&amp;L_x000D_&amp;1#&amp;"Calibri"&amp;6&amp;K000000 Åpen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8" tint="0.79998168889431442"/>
    <pageSetUpPr fitToPage="1"/>
  </sheetPr>
  <dimension ref="A1:V50"/>
  <sheetViews>
    <sheetView tabSelected="1" topLeftCell="B1" zoomScale="80" zoomScaleNormal="80" workbookViewId="0">
      <selection activeCell="J9" sqref="J9"/>
    </sheetView>
  </sheetViews>
  <sheetFormatPr baseColWidth="10" defaultColWidth="9.140625" defaultRowHeight="15" x14ac:dyDescent="0.25"/>
  <cols>
    <col min="1" max="1" width="5" style="17" customWidth="1"/>
    <col min="2" max="2" width="9.7109375" style="17" customWidth="1"/>
    <col min="3" max="3" width="8.42578125" style="9" bestFit="1" customWidth="1"/>
    <col min="4" max="4" width="10.7109375" style="17" customWidth="1"/>
    <col min="5" max="5" width="14.5703125" style="17" customWidth="1"/>
    <col min="6" max="6" width="55.28515625" style="9" customWidth="1"/>
    <col min="7" max="7" width="24.7109375" style="9" customWidth="1"/>
    <col min="8" max="8" width="24.7109375" style="18" customWidth="1"/>
    <col min="9" max="9" width="5.5703125" style="17" customWidth="1"/>
    <col min="10" max="10" width="5.28515625" style="17" customWidth="1"/>
    <col min="11" max="11" width="7.85546875" style="41" customWidth="1"/>
    <col min="12" max="12" width="6.7109375" style="17" customWidth="1"/>
    <col min="13" max="13" width="13.7109375" style="47" customWidth="1"/>
    <col min="14" max="14" width="52" style="9" customWidth="1"/>
    <col min="15" max="16" width="7.85546875" style="17" customWidth="1"/>
    <col min="17" max="17" width="14.85546875" style="17" customWidth="1"/>
    <col min="18" max="18" width="9.85546875" style="9" customWidth="1"/>
    <col min="19" max="19" width="12.7109375" style="9" customWidth="1"/>
    <col min="20" max="20" width="11.7109375" style="9" customWidth="1"/>
    <col min="21" max="21" width="63" style="9" customWidth="1"/>
    <col min="22" max="22" width="10.7109375" style="13" customWidth="1"/>
    <col min="23" max="16384" width="9.140625" style="9"/>
  </cols>
  <sheetData>
    <row r="1" spans="1:22" s="18" customFormat="1" ht="56.25" customHeight="1" x14ac:dyDescent="0.2">
      <c r="A1" s="43" t="s">
        <v>9</v>
      </c>
      <c r="B1" s="43" t="s">
        <v>42</v>
      </c>
      <c r="C1" s="43" t="s">
        <v>27</v>
      </c>
      <c r="D1" s="43" t="s">
        <v>28</v>
      </c>
      <c r="E1" s="43" t="s">
        <v>66</v>
      </c>
      <c r="F1" s="43" t="str">
        <f xml:space="preserve"> "Usikkerhetsbeskrivelse
  (Antall usikkerheter vist  er " &amp; SUBTOTAL(3,F2:F949) &amp; " av totalt " &amp; COUNTA(F2:F949) &amp;")"</f>
        <v>Usikkerhetsbeskrivelse
  (Antall usikkerheter vist  er 0 av totalt 0)</v>
      </c>
      <c r="G1" s="43" t="s">
        <v>7</v>
      </c>
      <c r="H1" s="43" t="s">
        <v>29</v>
      </c>
      <c r="I1" s="43" t="s">
        <v>12</v>
      </c>
      <c r="J1" s="43" t="s">
        <v>14</v>
      </c>
      <c r="K1" s="44" t="s">
        <v>30</v>
      </c>
      <c r="L1" s="43" t="s">
        <v>8</v>
      </c>
      <c r="M1" s="45" t="s">
        <v>19</v>
      </c>
      <c r="N1" s="43" t="s">
        <v>4</v>
      </c>
      <c r="O1" s="43" t="s">
        <v>90</v>
      </c>
      <c r="P1" s="43" t="s">
        <v>91</v>
      </c>
      <c r="Q1" s="43" t="s">
        <v>93</v>
      </c>
      <c r="R1" s="43" t="s">
        <v>31</v>
      </c>
      <c r="S1" s="43" t="s">
        <v>69</v>
      </c>
      <c r="T1" s="43" t="s">
        <v>5</v>
      </c>
      <c r="U1" s="43" t="s">
        <v>6</v>
      </c>
      <c r="V1" s="43" t="s">
        <v>32</v>
      </c>
    </row>
    <row r="2" spans="1:22" x14ac:dyDescent="0.25">
      <c r="A2" s="40">
        <v>1</v>
      </c>
      <c r="B2" s="20"/>
      <c r="C2" s="19"/>
      <c r="D2" s="21"/>
      <c r="E2" s="72" t="s">
        <v>70</v>
      </c>
      <c r="F2" s="22"/>
      <c r="G2" s="23"/>
      <c r="H2" s="23"/>
      <c r="I2" s="24">
        <v>3</v>
      </c>
      <c r="J2" s="17">
        <v>4</v>
      </c>
      <c r="K2" s="77"/>
      <c r="L2" s="70" t="str">
        <f t="shared" ref="L2:L33" si="0">IF($K2="-","", IF($V2="-","(N)",IF($T2="Lukket","(L)",IF(K2&lt;$V2,"↓",IF(K2&gt;$V2,"↑","")))))</f>
        <v>(N)</v>
      </c>
      <c r="M2" s="73"/>
      <c r="N2" s="23"/>
      <c r="O2" s="24">
        <v>2</v>
      </c>
      <c r="P2" s="17">
        <v>4</v>
      </c>
      <c r="Q2" s="69"/>
      <c r="R2" s="23"/>
      <c r="S2" s="71"/>
      <c r="T2" s="26"/>
      <c r="U2" s="27"/>
      <c r="V2" s="42" t="s">
        <v>39</v>
      </c>
    </row>
    <row r="3" spans="1:22" x14ac:dyDescent="0.25">
      <c r="A3" s="40">
        <v>2</v>
      </c>
      <c r="B3" s="20"/>
      <c r="C3" s="19"/>
      <c r="D3" s="21"/>
      <c r="E3" s="72" t="s">
        <v>71</v>
      </c>
      <c r="F3" s="22"/>
      <c r="G3" s="23"/>
      <c r="H3" s="23"/>
      <c r="I3" s="24">
        <v>2</v>
      </c>
      <c r="J3" s="25">
        <v>5</v>
      </c>
      <c r="K3" s="77"/>
      <c r="L3" s="70" t="str">
        <f t="shared" si="0"/>
        <v>(N)</v>
      </c>
      <c r="M3" s="73"/>
      <c r="N3" s="23"/>
      <c r="O3" s="24">
        <v>1</v>
      </c>
      <c r="P3" s="25">
        <v>5</v>
      </c>
      <c r="Q3" s="69"/>
      <c r="R3" s="23"/>
      <c r="S3" s="23"/>
      <c r="T3" s="26"/>
      <c r="U3" s="27"/>
      <c r="V3" s="42" t="s">
        <v>39</v>
      </c>
    </row>
    <row r="4" spans="1:22" x14ac:dyDescent="0.25">
      <c r="A4" s="40"/>
      <c r="B4" s="20"/>
      <c r="C4" s="19"/>
      <c r="D4" s="21"/>
      <c r="E4" s="21" t="s">
        <v>72</v>
      </c>
      <c r="F4" s="22"/>
      <c r="G4" s="23"/>
      <c r="H4" s="23"/>
      <c r="I4" s="24">
        <v>3</v>
      </c>
      <c r="J4" s="25">
        <v>5</v>
      </c>
      <c r="K4" s="77"/>
      <c r="L4" s="70" t="str">
        <f t="shared" si="0"/>
        <v>(N)</v>
      </c>
      <c r="M4" s="73"/>
      <c r="N4" s="23"/>
      <c r="O4" s="24">
        <v>2</v>
      </c>
      <c r="P4" s="25">
        <v>5</v>
      </c>
      <c r="Q4" s="69"/>
      <c r="R4" s="23"/>
      <c r="S4" s="23"/>
      <c r="T4" s="26"/>
      <c r="U4" s="27"/>
      <c r="V4" s="42" t="s">
        <v>39</v>
      </c>
    </row>
    <row r="5" spans="1:22" x14ac:dyDescent="0.25">
      <c r="A5" s="40"/>
      <c r="B5" s="20"/>
      <c r="C5" s="19"/>
      <c r="D5" s="21"/>
      <c r="E5" s="21" t="s">
        <v>67</v>
      </c>
      <c r="F5" s="22"/>
      <c r="G5" s="23"/>
      <c r="H5" s="23"/>
      <c r="I5" s="24">
        <v>1</v>
      </c>
      <c r="J5" s="25">
        <v>5</v>
      </c>
      <c r="K5" s="77"/>
      <c r="L5" s="70" t="str">
        <f t="shared" si="0"/>
        <v>(N)</v>
      </c>
      <c r="M5" s="73"/>
      <c r="N5" s="23"/>
      <c r="O5" s="24">
        <v>1</v>
      </c>
      <c r="P5" s="25">
        <v>4</v>
      </c>
      <c r="Q5" s="69"/>
      <c r="R5" s="23"/>
      <c r="S5" s="23"/>
      <c r="T5" s="26"/>
      <c r="U5" s="27"/>
      <c r="V5" s="42" t="s">
        <v>39</v>
      </c>
    </row>
    <row r="6" spans="1:22" x14ac:dyDescent="0.25">
      <c r="A6" s="40"/>
      <c r="B6" s="20"/>
      <c r="C6" s="19"/>
      <c r="D6" s="21"/>
      <c r="E6" s="21"/>
      <c r="F6" s="22"/>
      <c r="G6" s="23"/>
      <c r="H6" s="23"/>
      <c r="I6" s="24">
        <v>2</v>
      </c>
      <c r="J6" s="25">
        <v>2</v>
      </c>
      <c r="K6" s="77"/>
      <c r="L6" s="70" t="str">
        <f t="shared" si="0"/>
        <v>(N)</v>
      </c>
      <c r="M6" s="73"/>
      <c r="N6" s="23"/>
      <c r="O6" s="24">
        <v>2</v>
      </c>
      <c r="P6" s="25">
        <v>1</v>
      </c>
      <c r="Q6" s="69"/>
      <c r="R6" s="23"/>
      <c r="S6" s="23"/>
      <c r="T6" s="26"/>
      <c r="U6" s="27"/>
      <c r="V6" s="42" t="s">
        <v>39</v>
      </c>
    </row>
    <row r="7" spans="1:22" x14ac:dyDescent="0.25">
      <c r="A7" s="40"/>
      <c r="B7" s="20"/>
      <c r="C7" s="19"/>
      <c r="D7" s="21"/>
      <c r="E7" s="21"/>
      <c r="F7" s="22"/>
      <c r="G7" s="23"/>
      <c r="H7" s="23"/>
      <c r="I7" s="24">
        <v>4</v>
      </c>
      <c r="J7" s="25">
        <v>5</v>
      </c>
      <c r="K7" s="77"/>
      <c r="L7" s="70" t="str">
        <f t="shared" si="0"/>
        <v>(N)</v>
      </c>
      <c r="M7" s="73"/>
      <c r="N7" s="23"/>
      <c r="O7" s="24"/>
      <c r="P7" s="25"/>
      <c r="Q7" s="69"/>
      <c r="R7" s="23"/>
      <c r="S7" s="23"/>
      <c r="T7" s="26"/>
      <c r="U7" s="27"/>
      <c r="V7" s="42" t="s">
        <v>39</v>
      </c>
    </row>
    <row r="8" spans="1:22" x14ac:dyDescent="0.25">
      <c r="A8" s="40"/>
      <c r="B8" s="20"/>
      <c r="C8" s="19"/>
      <c r="D8" s="21"/>
      <c r="E8" s="21"/>
      <c r="F8" s="22"/>
      <c r="G8" s="23"/>
      <c r="H8" s="23"/>
      <c r="I8" s="24">
        <v>1</v>
      </c>
      <c r="J8" s="25">
        <v>1</v>
      </c>
      <c r="K8" s="77"/>
      <c r="L8" s="70" t="str">
        <f t="shared" si="0"/>
        <v>(N)</v>
      </c>
      <c r="M8" s="73"/>
      <c r="N8" s="23"/>
      <c r="O8" s="24"/>
      <c r="P8" s="25"/>
      <c r="Q8" s="69"/>
      <c r="R8" s="23"/>
      <c r="S8" s="23"/>
      <c r="T8" s="26"/>
      <c r="U8" s="27"/>
      <c r="V8" s="42" t="s">
        <v>39</v>
      </c>
    </row>
    <row r="9" spans="1:22" x14ac:dyDescent="0.25">
      <c r="A9" s="40"/>
      <c r="B9" s="20"/>
      <c r="C9" s="19"/>
      <c r="D9" s="21"/>
      <c r="E9" s="21"/>
      <c r="F9" s="22"/>
      <c r="G9" s="23"/>
      <c r="H9" s="23"/>
      <c r="I9" s="24"/>
      <c r="J9" s="25"/>
      <c r="K9" s="77"/>
      <c r="L9" s="70" t="str">
        <f t="shared" si="0"/>
        <v>(N)</v>
      </c>
      <c r="M9" s="73"/>
      <c r="N9" s="23"/>
      <c r="O9" s="24"/>
      <c r="P9" s="25"/>
      <c r="Q9" s="69"/>
      <c r="R9" s="23"/>
      <c r="S9" s="23"/>
      <c r="T9" s="26"/>
      <c r="U9" s="27"/>
      <c r="V9" s="42" t="s">
        <v>39</v>
      </c>
    </row>
    <row r="10" spans="1:22" x14ac:dyDescent="0.25">
      <c r="A10" s="40"/>
      <c r="B10" s="20"/>
      <c r="C10" s="19"/>
      <c r="D10" s="21"/>
      <c r="E10" s="21"/>
      <c r="F10" s="22"/>
      <c r="G10" s="23"/>
      <c r="H10" s="23"/>
      <c r="I10" s="24"/>
      <c r="J10" s="25"/>
      <c r="K10" s="77"/>
      <c r="L10" s="70" t="str">
        <f t="shared" si="0"/>
        <v>(N)</v>
      </c>
      <c r="M10" s="73"/>
      <c r="N10" s="23"/>
      <c r="O10" s="24"/>
      <c r="P10" s="25"/>
      <c r="Q10" s="69"/>
      <c r="R10" s="23"/>
      <c r="S10" s="23"/>
      <c r="T10" s="26"/>
      <c r="U10" s="27"/>
      <c r="V10" s="42" t="s">
        <v>39</v>
      </c>
    </row>
    <row r="11" spans="1:22" x14ac:dyDescent="0.25">
      <c r="A11" s="40"/>
      <c r="B11" s="20"/>
      <c r="C11" s="19"/>
      <c r="D11" s="21"/>
      <c r="E11" s="21"/>
      <c r="F11" s="22"/>
      <c r="G11" s="23"/>
      <c r="H11" s="23"/>
      <c r="I11" s="24"/>
      <c r="J11" s="25"/>
      <c r="K11" s="77"/>
      <c r="L11" s="70" t="str">
        <f t="shared" si="0"/>
        <v>(N)</v>
      </c>
      <c r="M11" s="73"/>
      <c r="N11" s="23"/>
      <c r="O11" s="24"/>
      <c r="P11" s="25"/>
      <c r="Q11" s="69"/>
      <c r="R11" s="23"/>
      <c r="S11" s="23"/>
      <c r="T11" s="26"/>
      <c r="U11" s="27"/>
      <c r="V11" s="42" t="s">
        <v>39</v>
      </c>
    </row>
    <row r="12" spans="1:22" x14ac:dyDescent="0.25">
      <c r="A12" s="40"/>
      <c r="B12" s="20"/>
      <c r="C12" s="19"/>
      <c r="D12" s="21"/>
      <c r="E12" s="21"/>
      <c r="F12" s="22"/>
      <c r="G12" s="23"/>
      <c r="H12" s="23"/>
      <c r="I12" s="24"/>
      <c r="J12" s="25"/>
      <c r="K12" s="77"/>
      <c r="L12" s="70" t="str">
        <f t="shared" si="0"/>
        <v>(N)</v>
      </c>
      <c r="M12" s="73"/>
      <c r="N12" s="23"/>
      <c r="O12" s="24"/>
      <c r="P12" s="25"/>
      <c r="Q12" s="69"/>
      <c r="R12" s="23"/>
      <c r="S12" s="23"/>
      <c r="T12" s="26"/>
      <c r="U12" s="27"/>
      <c r="V12" s="42" t="s">
        <v>39</v>
      </c>
    </row>
    <row r="13" spans="1:22" x14ac:dyDescent="0.25">
      <c r="A13" s="40"/>
      <c r="B13" s="20"/>
      <c r="C13" s="19"/>
      <c r="D13" s="21"/>
      <c r="E13" s="21"/>
      <c r="F13" s="22"/>
      <c r="G13" s="23"/>
      <c r="H13" s="23"/>
      <c r="I13" s="24"/>
      <c r="J13" s="25"/>
      <c r="K13" s="77"/>
      <c r="L13" s="70" t="str">
        <f t="shared" si="0"/>
        <v>(N)</v>
      </c>
      <c r="M13" s="73"/>
      <c r="N13" s="23"/>
      <c r="O13" s="24"/>
      <c r="P13" s="25"/>
      <c r="Q13" s="69"/>
      <c r="R13" s="23"/>
      <c r="S13" s="23"/>
      <c r="T13" s="26"/>
      <c r="U13" s="27"/>
      <c r="V13" s="42" t="s">
        <v>39</v>
      </c>
    </row>
    <row r="14" spans="1:22" x14ac:dyDescent="0.25">
      <c r="A14" s="40"/>
      <c r="B14" s="20"/>
      <c r="C14" s="19"/>
      <c r="D14" s="21"/>
      <c r="E14" s="21"/>
      <c r="F14" s="22"/>
      <c r="G14" s="23"/>
      <c r="H14" s="23"/>
      <c r="I14" s="24"/>
      <c r="J14" s="25"/>
      <c r="K14" s="77"/>
      <c r="L14" s="70" t="str">
        <f t="shared" si="0"/>
        <v>(N)</v>
      </c>
      <c r="M14" s="73"/>
      <c r="N14" s="23"/>
      <c r="O14" s="24"/>
      <c r="P14" s="25"/>
      <c r="Q14" s="69"/>
      <c r="R14" s="23"/>
      <c r="S14" s="23"/>
      <c r="T14" s="26"/>
      <c r="U14" s="27"/>
      <c r="V14" s="42" t="s">
        <v>39</v>
      </c>
    </row>
    <row r="15" spans="1:22" x14ac:dyDescent="0.25">
      <c r="A15" s="40"/>
      <c r="B15" s="20"/>
      <c r="C15" s="19"/>
      <c r="D15" s="21"/>
      <c r="E15" s="21"/>
      <c r="F15" s="22"/>
      <c r="G15" s="23"/>
      <c r="H15" s="23"/>
      <c r="I15" s="24"/>
      <c r="J15" s="25"/>
      <c r="K15" s="77"/>
      <c r="L15" s="70" t="str">
        <f t="shared" si="0"/>
        <v>(N)</v>
      </c>
      <c r="M15" s="73"/>
      <c r="N15" s="23"/>
      <c r="O15" s="24"/>
      <c r="P15" s="25"/>
      <c r="Q15" s="69"/>
      <c r="R15" s="23"/>
      <c r="S15" s="23"/>
      <c r="T15" s="26"/>
      <c r="U15" s="27"/>
      <c r="V15" s="42" t="s">
        <v>39</v>
      </c>
    </row>
    <row r="16" spans="1:22" x14ac:dyDescent="0.25">
      <c r="A16" s="40"/>
      <c r="B16" s="20"/>
      <c r="C16" s="19"/>
      <c r="D16" s="21"/>
      <c r="E16" s="21"/>
      <c r="F16" s="22"/>
      <c r="G16" s="23"/>
      <c r="H16" s="23"/>
      <c r="I16" s="24"/>
      <c r="J16" s="25"/>
      <c r="K16" s="77"/>
      <c r="L16" s="70" t="str">
        <f t="shared" si="0"/>
        <v>(N)</v>
      </c>
      <c r="M16" s="73"/>
      <c r="N16" s="23"/>
      <c r="O16" s="24"/>
      <c r="P16" s="25"/>
      <c r="Q16" s="69"/>
      <c r="R16" s="23"/>
      <c r="S16" s="23"/>
      <c r="T16" s="26"/>
      <c r="U16" s="27"/>
      <c r="V16" s="42" t="s">
        <v>39</v>
      </c>
    </row>
    <row r="17" spans="1:22" x14ac:dyDescent="0.25">
      <c r="A17" s="40"/>
      <c r="B17" s="20"/>
      <c r="C17" s="19"/>
      <c r="D17" s="21"/>
      <c r="E17" s="21"/>
      <c r="F17" s="22"/>
      <c r="G17" s="23"/>
      <c r="H17" s="23"/>
      <c r="I17" s="24"/>
      <c r="J17" s="25"/>
      <c r="K17" s="77"/>
      <c r="L17" s="70" t="str">
        <f t="shared" si="0"/>
        <v>(N)</v>
      </c>
      <c r="M17" s="73"/>
      <c r="N17" s="23"/>
      <c r="O17" s="24"/>
      <c r="P17" s="25"/>
      <c r="Q17" s="69"/>
      <c r="R17" s="23"/>
      <c r="S17" s="23"/>
      <c r="T17" s="26"/>
      <c r="U17" s="27"/>
      <c r="V17" s="42" t="s">
        <v>39</v>
      </c>
    </row>
    <row r="18" spans="1:22" x14ac:dyDescent="0.25">
      <c r="A18" s="40"/>
      <c r="B18" s="20"/>
      <c r="C18" s="19"/>
      <c r="D18" s="21"/>
      <c r="E18" s="21"/>
      <c r="F18" s="22"/>
      <c r="G18" s="23"/>
      <c r="H18" s="23"/>
      <c r="I18" s="24"/>
      <c r="J18" s="25"/>
      <c r="K18" s="77"/>
      <c r="L18" s="70" t="str">
        <f t="shared" si="0"/>
        <v>(N)</v>
      </c>
      <c r="M18" s="73"/>
      <c r="N18" s="23"/>
      <c r="O18" s="24"/>
      <c r="P18" s="25"/>
      <c r="Q18" s="69"/>
      <c r="R18" s="23"/>
      <c r="S18" s="23"/>
      <c r="T18" s="26"/>
      <c r="U18" s="27"/>
      <c r="V18" s="42" t="s">
        <v>39</v>
      </c>
    </row>
    <row r="19" spans="1:22" x14ac:dyDescent="0.25">
      <c r="A19" s="40"/>
      <c r="B19" s="20"/>
      <c r="C19" s="19"/>
      <c r="D19" s="21"/>
      <c r="E19" s="21"/>
      <c r="F19" s="22"/>
      <c r="G19" s="23"/>
      <c r="H19" s="23"/>
      <c r="I19" s="24"/>
      <c r="J19" s="25"/>
      <c r="K19" s="77"/>
      <c r="L19" s="70" t="str">
        <f t="shared" si="0"/>
        <v>(N)</v>
      </c>
      <c r="M19" s="73"/>
      <c r="N19" s="23"/>
      <c r="O19" s="24"/>
      <c r="P19" s="25"/>
      <c r="Q19" s="69"/>
      <c r="R19" s="23"/>
      <c r="S19" s="23"/>
      <c r="T19" s="26"/>
      <c r="U19" s="27"/>
      <c r="V19" s="42" t="s">
        <v>39</v>
      </c>
    </row>
    <row r="20" spans="1:22" x14ac:dyDescent="0.25">
      <c r="A20" s="40"/>
      <c r="B20" s="20"/>
      <c r="C20" s="19"/>
      <c r="D20" s="21"/>
      <c r="E20" s="21"/>
      <c r="F20" s="22"/>
      <c r="G20" s="23"/>
      <c r="H20" s="23"/>
      <c r="I20" s="24"/>
      <c r="J20" s="25"/>
      <c r="K20" s="77"/>
      <c r="L20" s="70" t="str">
        <f t="shared" si="0"/>
        <v>(N)</v>
      </c>
      <c r="M20" s="73"/>
      <c r="N20" s="23"/>
      <c r="O20" s="24"/>
      <c r="P20" s="25"/>
      <c r="Q20" s="69"/>
      <c r="R20" s="23"/>
      <c r="S20" s="23"/>
      <c r="T20" s="26"/>
      <c r="U20" s="27"/>
      <c r="V20" s="42" t="s">
        <v>39</v>
      </c>
    </row>
    <row r="21" spans="1:22" x14ac:dyDescent="0.25">
      <c r="A21" s="40"/>
      <c r="B21" s="20"/>
      <c r="C21" s="19"/>
      <c r="D21" s="21"/>
      <c r="E21" s="21"/>
      <c r="F21" s="22"/>
      <c r="G21" s="23"/>
      <c r="H21" s="23"/>
      <c r="I21" s="24"/>
      <c r="J21" s="25"/>
      <c r="K21" s="77"/>
      <c r="L21" s="70" t="str">
        <f t="shared" si="0"/>
        <v>(N)</v>
      </c>
      <c r="M21" s="73"/>
      <c r="N21" s="23"/>
      <c r="O21" s="24"/>
      <c r="P21" s="25"/>
      <c r="Q21" s="69"/>
      <c r="R21" s="23"/>
      <c r="S21" s="23"/>
      <c r="T21" s="26"/>
      <c r="U21" s="27"/>
      <c r="V21" s="42" t="s">
        <v>39</v>
      </c>
    </row>
    <row r="22" spans="1:22" x14ac:dyDescent="0.25">
      <c r="A22" s="40"/>
      <c r="B22" s="20"/>
      <c r="C22" s="19"/>
      <c r="D22" s="21"/>
      <c r="E22" s="21"/>
      <c r="F22" s="22"/>
      <c r="G22" s="23"/>
      <c r="H22" s="23"/>
      <c r="I22" s="24"/>
      <c r="J22" s="25"/>
      <c r="K22" s="77"/>
      <c r="L22" s="70" t="str">
        <f t="shared" si="0"/>
        <v>(N)</v>
      </c>
      <c r="M22" s="73"/>
      <c r="N22" s="23"/>
      <c r="O22" s="24"/>
      <c r="P22" s="25"/>
      <c r="Q22" s="69"/>
      <c r="R22" s="23"/>
      <c r="S22" s="23"/>
      <c r="T22" s="26"/>
      <c r="U22" s="27"/>
      <c r="V22" s="42" t="s">
        <v>39</v>
      </c>
    </row>
    <row r="23" spans="1:22" x14ac:dyDescent="0.25">
      <c r="A23" s="40"/>
      <c r="B23" s="20"/>
      <c r="C23" s="19"/>
      <c r="D23" s="21"/>
      <c r="E23" s="21"/>
      <c r="F23" s="22"/>
      <c r="G23" s="23"/>
      <c r="H23" s="23"/>
      <c r="I23" s="24"/>
      <c r="J23" s="25"/>
      <c r="K23" s="77"/>
      <c r="L23" s="70" t="str">
        <f t="shared" si="0"/>
        <v>(N)</v>
      </c>
      <c r="M23" s="73"/>
      <c r="N23" s="23"/>
      <c r="O23" s="24"/>
      <c r="P23" s="25"/>
      <c r="Q23" s="69"/>
      <c r="R23" s="23"/>
      <c r="S23" s="23"/>
      <c r="T23" s="26"/>
      <c r="U23" s="27"/>
      <c r="V23" s="42" t="s">
        <v>39</v>
      </c>
    </row>
    <row r="24" spans="1:22" x14ac:dyDescent="0.25">
      <c r="A24" s="40"/>
      <c r="B24" s="20"/>
      <c r="C24" s="19"/>
      <c r="D24" s="21"/>
      <c r="E24" s="21"/>
      <c r="F24" s="22"/>
      <c r="G24" s="23"/>
      <c r="H24" s="23"/>
      <c r="I24" s="24"/>
      <c r="J24" s="25"/>
      <c r="K24" s="77"/>
      <c r="L24" s="70" t="str">
        <f t="shared" si="0"/>
        <v>(N)</v>
      </c>
      <c r="M24" s="73"/>
      <c r="N24" s="23"/>
      <c r="O24" s="24"/>
      <c r="P24" s="25"/>
      <c r="Q24" s="69"/>
      <c r="R24" s="23"/>
      <c r="S24" s="23"/>
      <c r="T24" s="26"/>
      <c r="U24" s="27"/>
      <c r="V24" s="42" t="s">
        <v>39</v>
      </c>
    </row>
    <row r="25" spans="1:22" x14ac:dyDescent="0.25">
      <c r="A25" s="40"/>
      <c r="B25" s="20"/>
      <c r="C25" s="19"/>
      <c r="D25" s="21"/>
      <c r="E25" s="21"/>
      <c r="F25" s="22"/>
      <c r="G25" s="23"/>
      <c r="H25" s="23"/>
      <c r="I25" s="24"/>
      <c r="J25" s="25"/>
      <c r="K25" s="77"/>
      <c r="L25" s="70" t="str">
        <f t="shared" si="0"/>
        <v>(N)</v>
      </c>
      <c r="M25" s="73"/>
      <c r="N25" s="23"/>
      <c r="O25" s="24"/>
      <c r="P25" s="25"/>
      <c r="Q25" s="69"/>
      <c r="R25" s="23"/>
      <c r="S25" s="23"/>
      <c r="T25" s="26"/>
      <c r="U25" s="27"/>
      <c r="V25" s="42" t="s">
        <v>39</v>
      </c>
    </row>
    <row r="26" spans="1:22" x14ac:dyDescent="0.25">
      <c r="A26" s="40"/>
      <c r="B26" s="20"/>
      <c r="C26" s="19"/>
      <c r="D26" s="21"/>
      <c r="E26" s="21"/>
      <c r="F26" s="22"/>
      <c r="G26" s="23"/>
      <c r="H26" s="23"/>
      <c r="I26" s="24"/>
      <c r="J26" s="25"/>
      <c r="K26" s="77"/>
      <c r="L26" s="70" t="str">
        <f t="shared" si="0"/>
        <v>(N)</v>
      </c>
      <c r="M26" s="73"/>
      <c r="N26" s="23"/>
      <c r="O26" s="24"/>
      <c r="P26" s="25"/>
      <c r="Q26" s="69"/>
      <c r="R26" s="23"/>
      <c r="S26" s="23"/>
      <c r="T26" s="26"/>
      <c r="U26" s="27"/>
      <c r="V26" s="42" t="s">
        <v>39</v>
      </c>
    </row>
    <row r="27" spans="1:22" x14ac:dyDescent="0.25">
      <c r="A27" s="40"/>
      <c r="B27" s="20"/>
      <c r="C27" s="19"/>
      <c r="D27" s="21"/>
      <c r="E27" s="21"/>
      <c r="F27" s="22"/>
      <c r="G27" s="23"/>
      <c r="H27" s="23"/>
      <c r="I27" s="24"/>
      <c r="J27" s="25"/>
      <c r="K27" s="77"/>
      <c r="L27" s="70" t="str">
        <f t="shared" si="0"/>
        <v>(N)</v>
      </c>
      <c r="M27" s="73"/>
      <c r="N27" s="23"/>
      <c r="O27" s="24"/>
      <c r="P27" s="25"/>
      <c r="Q27" s="69"/>
      <c r="R27" s="23"/>
      <c r="S27" s="23"/>
      <c r="T27" s="26"/>
      <c r="U27" s="27"/>
      <c r="V27" s="42" t="s">
        <v>39</v>
      </c>
    </row>
    <row r="28" spans="1:22" x14ac:dyDescent="0.25">
      <c r="A28" s="40"/>
      <c r="B28" s="20"/>
      <c r="C28" s="19"/>
      <c r="D28" s="21"/>
      <c r="E28" s="21"/>
      <c r="F28" s="22"/>
      <c r="G28" s="23"/>
      <c r="H28" s="23"/>
      <c r="I28" s="24"/>
      <c r="J28" s="25"/>
      <c r="K28" s="77"/>
      <c r="L28" s="70" t="str">
        <f t="shared" si="0"/>
        <v>(N)</v>
      </c>
      <c r="M28" s="73"/>
      <c r="N28" s="23"/>
      <c r="O28" s="24"/>
      <c r="P28" s="25"/>
      <c r="Q28" s="69"/>
      <c r="R28" s="23"/>
      <c r="S28" s="23"/>
      <c r="T28" s="26"/>
      <c r="U28" s="27"/>
      <c r="V28" s="42" t="s">
        <v>39</v>
      </c>
    </row>
    <row r="29" spans="1:22" x14ac:dyDescent="0.25">
      <c r="A29" s="40"/>
      <c r="B29" s="20"/>
      <c r="C29" s="19"/>
      <c r="D29" s="21"/>
      <c r="E29" s="21"/>
      <c r="F29" s="22"/>
      <c r="G29" s="23"/>
      <c r="H29" s="23"/>
      <c r="I29" s="24"/>
      <c r="J29" s="25"/>
      <c r="K29" s="77"/>
      <c r="L29" s="70" t="str">
        <f t="shared" si="0"/>
        <v>(N)</v>
      </c>
      <c r="M29" s="73"/>
      <c r="N29" s="23"/>
      <c r="O29" s="24"/>
      <c r="P29" s="25"/>
      <c r="Q29" s="69"/>
      <c r="R29" s="23"/>
      <c r="S29" s="23"/>
      <c r="T29" s="26"/>
      <c r="U29" s="27"/>
      <c r="V29" s="42" t="s">
        <v>39</v>
      </c>
    </row>
    <row r="30" spans="1:22" x14ac:dyDescent="0.25">
      <c r="A30" s="40"/>
      <c r="B30" s="20"/>
      <c r="C30" s="19"/>
      <c r="D30" s="21"/>
      <c r="E30" s="21"/>
      <c r="F30" s="22"/>
      <c r="G30" s="23"/>
      <c r="H30" s="23"/>
      <c r="I30" s="24"/>
      <c r="J30" s="25"/>
      <c r="K30" s="77"/>
      <c r="L30" s="70" t="str">
        <f t="shared" si="0"/>
        <v>(N)</v>
      </c>
      <c r="M30" s="73"/>
      <c r="N30" s="23"/>
      <c r="O30" s="24"/>
      <c r="P30" s="25"/>
      <c r="Q30" s="69"/>
      <c r="R30" s="23"/>
      <c r="S30" s="23"/>
      <c r="T30" s="26"/>
      <c r="U30" s="27"/>
      <c r="V30" s="42" t="s">
        <v>39</v>
      </c>
    </row>
    <row r="31" spans="1:22" x14ac:dyDescent="0.25">
      <c r="A31" s="40"/>
      <c r="B31" s="20"/>
      <c r="C31" s="19"/>
      <c r="D31" s="21"/>
      <c r="E31" s="21"/>
      <c r="F31" s="22"/>
      <c r="G31" s="23"/>
      <c r="H31" s="23"/>
      <c r="I31" s="24"/>
      <c r="J31" s="25"/>
      <c r="K31" s="77"/>
      <c r="L31" s="70" t="str">
        <f t="shared" si="0"/>
        <v>(N)</v>
      </c>
      <c r="M31" s="73"/>
      <c r="N31" s="23"/>
      <c r="O31" s="24"/>
      <c r="P31" s="25"/>
      <c r="Q31" s="69"/>
      <c r="R31" s="23"/>
      <c r="S31" s="23"/>
      <c r="T31" s="26"/>
      <c r="U31" s="27"/>
      <c r="V31" s="42" t="s">
        <v>39</v>
      </c>
    </row>
    <row r="32" spans="1:22" x14ac:dyDescent="0.25">
      <c r="A32" s="40"/>
      <c r="B32" s="20"/>
      <c r="C32" s="19"/>
      <c r="D32" s="21"/>
      <c r="E32" s="21"/>
      <c r="F32" s="22"/>
      <c r="G32" s="23"/>
      <c r="H32" s="23"/>
      <c r="I32" s="24"/>
      <c r="J32" s="25"/>
      <c r="K32" s="77"/>
      <c r="L32" s="70" t="str">
        <f t="shared" si="0"/>
        <v>(N)</v>
      </c>
      <c r="M32" s="73"/>
      <c r="N32" s="23"/>
      <c r="O32" s="24"/>
      <c r="P32" s="25"/>
      <c r="Q32" s="69"/>
      <c r="R32" s="23"/>
      <c r="S32" s="23"/>
      <c r="T32" s="26"/>
      <c r="U32" s="27"/>
      <c r="V32" s="42" t="s">
        <v>39</v>
      </c>
    </row>
    <row r="33" spans="1:22" x14ac:dyDescent="0.25">
      <c r="A33" s="40"/>
      <c r="B33" s="20"/>
      <c r="C33" s="19"/>
      <c r="D33" s="21"/>
      <c r="E33" s="21"/>
      <c r="F33" s="22"/>
      <c r="G33" s="23"/>
      <c r="H33" s="23"/>
      <c r="I33" s="24"/>
      <c r="J33" s="25"/>
      <c r="K33" s="77"/>
      <c r="L33" s="70" t="str">
        <f t="shared" si="0"/>
        <v>(N)</v>
      </c>
      <c r="M33" s="73"/>
      <c r="N33" s="23"/>
      <c r="O33" s="24"/>
      <c r="P33" s="25"/>
      <c r="Q33" s="69"/>
      <c r="R33" s="23"/>
      <c r="S33" s="23"/>
      <c r="T33" s="26"/>
      <c r="U33" s="27"/>
      <c r="V33" s="42" t="s">
        <v>39</v>
      </c>
    </row>
    <row r="34" spans="1:22" x14ac:dyDescent="0.25">
      <c r="A34" s="40"/>
      <c r="B34" s="20"/>
      <c r="C34" s="19"/>
      <c r="D34" s="21"/>
      <c r="E34" s="21"/>
      <c r="F34" s="22"/>
      <c r="G34" s="23"/>
      <c r="H34" s="23"/>
      <c r="I34" s="24"/>
      <c r="J34" s="25"/>
      <c r="K34" s="77"/>
      <c r="L34" s="70" t="str">
        <f t="shared" ref="L34:L50" si="1">IF($K34="-","", IF($V34="-","(N)",IF($T34="Lukket","(L)",IF(K34&lt;$V34,"↓",IF(K34&gt;$V34,"↑","")))))</f>
        <v>(N)</v>
      </c>
      <c r="M34" s="73"/>
      <c r="N34" s="23"/>
      <c r="O34" s="24"/>
      <c r="P34" s="25"/>
      <c r="Q34" s="69"/>
      <c r="R34" s="23"/>
      <c r="S34" s="23"/>
      <c r="T34" s="26"/>
      <c r="U34" s="27"/>
      <c r="V34" s="42" t="s">
        <v>39</v>
      </c>
    </row>
    <row r="35" spans="1:22" x14ac:dyDescent="0.25">
      <c r="A35" s="40"/>
      <c r="B35" s="20"/>
      <c r="C35" s="19"/>
      <c r="D35" s="21"/>
      <c r="E35" s="21"/>
      <c r="F35" s="22"/>
      <c r="G35" s="23"/>
      <c r="H35" s="23"/>
      <c r="I35" s="24"/>
      <c r="J35" s="25"/>
      <c r="K35" s="77"/>
      <c r="L35" s="70" t="str">
        <f t="shared" si="1"/>
        <v>(N)</v>
      </c>
      <c r="M35" s="73"/>
      <c r="N35" s="23"/>
      <c r="O35" s="24"/>
      <c r="P35" s="25"/>
      <c r="Q35" s="69"/>
      <c r="R35" s="23"/>
      <c r="S35" s="23"/>
      <c r="T35" s="26"/>
      <c r="U35" s="27"/>
      <c r="V35" s="42" t="s">
        <v>39</v>
      </c>
    </row>
    <row r="36" spans="1:22" x14ac:dyDescent="0.25">
      <c r="A36" s="40"/>
      <c r="B36" s="20"/>
      <c r="C36" s="19"/>
      <c r="D36" s="21"/>
      <c r="E36" s="21"/>
      <c r="F36" s="22"/>
      <c r="G36" s="23"/>
      <c r="H36" s="23"/>
      <c r="I36" s="24"/>
      <c r="J36" s="25"/>
      <c r="K36" s="77"/>
      <c r="L36" s="70" t="str">
        <f t="shared" si="1"/>
        <v>(N)</v>
      </c>
      <c r="M36" s="73"/>
      <c r="N36" s="23"/>
      <c r="O36" s="24"/>
      <c r="P36" s="25"/>
      <c r="Q36" s="69"/>
      <c r="R36" s="23"/>
      <c r="S36" s="23"/>
      <c r="T36" s="26"/>
      <c r="U36" s="27"/>
      <c r="V36" s="42" t="s">
        <v>39</v>
      </c>
    </row>
    <row r="37" spans="1:22" x14ac:dyDescent="0.25">
      <c r="A37" s="40"/>
      <c r="B37" s="20"/>
      <c r="C37" s="19"/>
      <c r="D37" s="21"/>
      <c r="E37" s="21"/>
      <c r="F37" s="22"/>
      <c r="G37" s="23"/>
      <c r="H37" s="23"/>
      <c r="I37" s="24"/>
      <c r="J37" s="25"/>
      <c r="K37" s="77"/>
      <c r="L37" s="70" t="str">
        <f t="shared" si="1"/>
        <v>(N)</v>
      </c>
      <c r="M37" s="46"/>
      <c r="N37" s="23"/>
      <c r="O37" s="24"/>
      <c r="P37" s="25"/>
      <c r="Q37" s="69"/>
      <c r="R37" s="23"/>
      <c r="S37" s="23"/>
      <c r="T37" s="26"/>
      <c r="U37" s="27"/>
      <c r="V37" s="42" t="s">
        <v>39</v>
      </c>
    </row>
    <row r="38" spans="1:22" x14ac:dyDescent="0.25">
      <c r="A38" s="40"/>
      <c r="B38" s="20"/>
      <c r="C38" s="19"/>
      <c r="D38" s="21"/>
      <c r="E38" s="21"/>
      <c r="F38" s="22"/>
      <c r="G38" s="23"/>
      <c r="H38" s="23"/>
      <c r="I38" s="24"/>
      <c r="J38" s="25"/>
      <c r="K38" s="77"/>
      <c r="L38" s="70" t="str">
        <f t="shared" si="1"/>
        <v>(N)</v>
      </c>
      <c r="M38" s="46"/>
      <c r="N38" s="23"/>
      <c r="O38" s="24"/>
      <c r="P38" s="25"/>
      <c r="Q38" s="69"/>
      <c r="R38" s="23"/>
      <c r="S38" s="23"/>
      <c r="T38" s="26"/>
      <c r="U38" s="27"/>
      <c r="V38" s="42" t="s">
        <v>39</v>
      </c>
    </row>
    <row r="39" spans="1:22" x14ac:dyDescent="0.25">
      <c r="A39" s="40"/>
      <c r="B39" s="20"/>
      <c r="C39" s="19"/>
      <c r="D39" s="21"/>
      <c r="E39" s="21"/>
      <c r="F39" s="22"/>
      <c r="G39" s="23"/>
      <c r="H39" s="23"/>
      <c r="I39" s="24"/>
      <c r="J39" s="25"/>
      <c r="K39" s="77"/>
      <c r="L39" s="70" t="str">
        <f t="shared" si="1"/>
        <v>(N)</v>
      </c>
      <c r="M39" s="46"/>
      <c r="N39" s="23"/>
      <c r="O39" s="24"/>
      <c r="P39" s="25"/>
      <c r="Q39" s="69"/>
      <c r="R39" s="23"/>
      <c r="S39" s="23"/>
      <c r="T39" s="26"/>
      <c r="U39" s="27"/>
      <c r="V39" s="42" t="s">
        <v>39</v>
      </c>
    </row>
    <row r="40" spans="1:22" x14ac:dyDescent="0.25">
      <c r="A40" s="40"/>
      <c r="B40" s="20"/>
      <c r="C40" s="19"/>
      <c r="D40" s="21"/>
      <c r="E40" s="21"/>
      <c r="F40" s="22"/>
      <c r="G40" s="23"/>
      <c r="H40" s="23"/>
      <c r="I40" s="24"/>
      <c r="J40" s="25"/>
      <c r="K40" s="77"/>
      <c r="L40" s="70" t="str">
        <f t="shared" si="1"/>
        <v>(N)</v>
      </c>
      <c r="M40" s="46"/>
      <c r="N40" s="23"/>
      <c r="O40" s="24"/>
      <c r="P40" s="25"/>
      <c r="Q40" s="69"/>
      <c r="R40" s="23"/>
      <c r="S40" s="23"/>
      <c r="T40" s="26"/>
      <c r="U40" s="27"/>
      <c r="V40" s="42" t="s">
        <v>39</v>
      </c>
    </row>
    <row r="41" spans="1:22" x14ac:dyDescent="0.25">
      <c r="A41" s="40"/>
      <c r="B41" s="20"/>
      <c r="C41" s="19"/>
      <c r="D41" s="21"/>
      <c r="E41" s="21"/>
      <c r="F41" s="22"/>
      <c r="G41" s="23"/>
      <c r="H41" s="23"/>
      <c r="I41" s="24"/>
      <c r="J41" s="25"/>
      <c r="K41" s="77"/>
      <c r="L41" s="70" t="str">
        <f t="shared" si="1"/>
        <v>(N)</v>
      </c>
      <c r="M41" s="46"/>
      <c r="N41" s="23"/>
      <c r="O41" s="24"/>
      <c r="P41" s="25"/>
      <c r="Q41" s="69"/>
      <c r="R41" s="23"/>
      <c r="S41" s="23"/>
      <c r="T41" s="26"/>
      <c r="U41" s="27"/>
      <c r="V41" s="42" t="s">
        <v>39</v>
      </c>
    </row>
    <row r="42" spans="1:22" x14ac:dyDescent="0.25">
      <c r="A42" s="40"/>
      <c r="B42" s="20"/>
      <c r="C42" s="19"/>
      <c r="D42" s="21"/>
      <c r="E42" s="21"/>
      <c r="F42" s="22"/>
      <c r="G42" s="23"/>
      <c r="H42" s="23"/>
      <c r="I42" s="24"/>
      <c r="J42" s="25"/>
      <c r="K42" s="77"/>
      <c r="L42" s="70" t="str">
        <f t="shared" si="1"/>
        <v>(N)</v>
      </c>
      <c r="M42" s="46"/>
      <c r="N42" s="23"/>
      <c r="O42" s="24"/>
      <c r="P42" s="25"/>
      <c r="Q42" s="69"/>
      <c r="R42" s="23"/>
      <c r="S42" s="23"/>
      <c r="T42" s="26"/>
      <c r="U42" s="27"/>
      <c r="V42" s="42" t="s">
        <v>39</v>
      </c>
    </row>
    <row r="43" spans="1:22" x14ac:dyDescent="0.25">
      <c r="A43" s="40"/>
      <c r="B43" s="20"/>
      <c r="C43" s="19"/>
      <c r="D43" s="21"/>
      <c r="E43" s="21"/>
      <c r="F43" s="22"/>
      <c r="G43" s="23"/>
      <c r="H43" s="23"/>
      <c r="I43" s="24"/>
      <c r="J43" s="25"/>
      <c r="K43" s="77"/>
      <c r="L43" s="70" t="str">
        <f t="shared" si="1"/>
        <v>(N)</v>
      </c>
      <c r="M43" s="46"/>
      <c r="N43" s="23"/>
      <c r="O43" s="24"/>
      <c r="P43" s="25"/>
      <c r="Q43" s="69"/>
      <c r="R43" s="23"/>
      <c r="S43" s="23"/>
      <c r="T43" s="26"/>
      <c r="U43" s="27"/>
      <c r="V43" s="42" t="s">
        <v>39</v>
      </c>
    </row>
    <row r="44" spans="1:22" x14ac:dyDescent="0.25">
      <c r="A44" s="40"/>
      <c r="B44" s="20"/>
      <c r="C44" s="19"/>
      <c r="D44" s="21"/>
      <c r="E44" s="21"/>
      <c r="F44" s="22"/>
      <c r="G44" s="23"/>
      <c r="H44" s="23"/>
      <c r="I44" s="24"/>
      <c r="J44" s="25"/>
      <c r="K44" s="77"/>
      <c r="L44" s="70" t="str">
        <f t="shared" si="1"/>
        <v>(N)</v>
      </c>
      <c r="M44" s="46"/>
      <c r="N44" s="23"/>
      <c r="O44" s="24"/>
      <c r="P44" s="25"/>
      <c r="Q44" s="69"/>
      <c r="R44" s="23"/>
      <c r="S44" s="23"/>
      <c r="T44" s="26"/>
      <c r="U44" s="27"/>
      <c r="V44" s="42" t="s">
        <v>39</v>
      </c>
    </row>
    <row r="45" spans="1:22" x14ac:dyDescent="0.25">
      <c r="A45" s="40"/>
      <c r="B45" s="20"/>
      <c r="C45" s="19"/>
      <c r="D45" s="21"/>
      <c r="E45" s="21"/>
      <c r="F45" s="22"/>
      <c r="G45" s="23"/>
      <c r="H45" s="23"/>
      <c r="I45" s="24"/>
      <c r="J45" s="25"/>
      <c r="K45" s="77"/>
      <c r="L45" s="70" t="str">
        <f t="shared" si="1"/>
        <v>(N)</v>
      </c>
      <c r="M45" s="46"/>
      <c r="N45" s="23"/>
      <c r="O45" s="24"/>
      <c r="P45" s="25"/>
      <c r="Q45" s="69"/>
      <c r="R45" s="23"/>
      <c r="S45" s="23"/>
      <c r="T45" s="26"/>
      <c r="U45" s="27"/>
      <c r="V45" s="42" t="s">
        <v>39</v>
      </c>
    </row>
    <row r="46" spans="1:22" x14ac:dyDescent="0.25">
      <c r="A46" s="40"/>
      <c r="B46" s="20"/>
      <c r="C46" s="19"/>
      <c r="D46" s="21"/>
      <c r="E46" s="21"/>
      <c r="F46" s="22"/>
      <c r="G46" s="23"/>
      <c r="H46" s="23"/>
      <c r="I46" s="24"/>
      <c r="J46" s="25"/>
      <c r="K46" s="77"/>
      <c r="L46" s="70" t="str">
        <f t="shared" si="1"/>
        <v>(N)</v>
      </c>
      <c r="M46" s="46"/>
      <c r="N46" s="23"/>
      <c r="O46" s="24"/>
      <c r="P46" s="25"/>
      <c r="Q46" s="69"/>
      <c r="R46" s="23"/>
      <c r="S46" s="23"/>
      <c r="T46" s="26"/>
      <c r="U46" s="27"/>
      <c r="V46" s="42" t="s">
        <v>39</v>
      </c>
    </row>
    <row r="47" spans="1:22" x14ac:dyDescent="0.25">
      <c r="A47" s="40"/>
      <c r="B47" s="20"/>
      <c r="C47" s="19"/>
      <c r="D47" s="21"/>
      <c r="E47" s="21"/>
      <c r="F47" s="22"/>
      <c r="G47" s="23"/>
      <c r="H47" s="23"/>
      <c r="I47" s="24"/>
      <c r="J47" s="25"/>
      <c r="K47" s="77"/>
      <c r="L47" s="70" t="str">
        <f t="shared" si="1"/>
        <v>(N)</v>
      </c>
      <c r="M47" s="46"/>
      <c r="N47" s="23"/>
      <c r="O47" s="24"/>
      <c r="P47" s="25"/>
      <c r="Q47" s="69"/>
      <c r="R47" s="23"/>
      <c r="S47" s="23"/>
      <c r="T47" s="26"/>
      <c r="U47" s="27"/>
      <c r="V47" s="42" t="s">
        <v>39</v>
      </c>
    </row>
    <row r="48" spans="1:22" x14ac:dyDescent="0.25">
      <c r="A48" s="40"/>
      <c r="B48" s="20"/>
      <c r="C48" s="19"/>
      <c r="D48" s="21"/>
      <c r="E48" s="21"/>
      <c r="F48" s="22"/>
      <c r="G48" s="23"/>
      <c r="H48" s="23"/>
      <c r="I48" s="24"/>
      <c r="J48" s="25"/>
      <c r="K48" s="77"/>
      <c r="L48" s="70" t="str">
        <f t="shared" si="1"/>
        <v>(N)</v>
      </c>
      <c r="M48" s="46"/>
      <c r="N48" s="23"/>
      <c r="O48" s="24"/>
      <c r="P48" s="25"/>
      <c r="Q48" s="69"/>
      <c r="R48" s="23"/>
      <c r="S48" s="23"/>
      <c r="T48" s="26"/>
      <c r="U48" s="27"/>
      <c r="V48" s="42" t="s">
        <v>39</v>
      </c>
    </row>
    <row r="49" spans="1:22" x14ac:dyDescent="0.25">
      <c r="A49" s="40"/>
      <c r="B49" s="20"/>
      <c r="C49" s="19"/>
      <c r="D49" s="21"/>
      <c r="E49" s="21"/>
      <c r="F49" s="22"/>
      <c r="G49" s="23"/>
      <c r="H49" s="23"/>
      <c r="I49" s="24"/>
      <c r="J49" s="25"/>
      <c r="K49" s="77"/>
      <c r="L49" s="70" t="str">
        <f t="shared" si="1"/>
        <v>(N)</v>
      </c>
      <c r="M49" s="46"/>
      <c r="N49" s="23"/>
      <c r="O49" s="24"/>
      <c r="P49" s="25"/>
      <c r="Q49" s="69"/>
      <c r="R49" s="23"/>
      <c r="S49" s="23"/>
      <c r="T49" s="26"/>
      <c r="U49" s="27"/>
      <c r="V49" s="42" t="s">
        <v>39</v>
      </c>
    </row>
    <row r="50" spans="1:22" x14ac:dyDescent="0.25">
      <c r="A50" s="40"/>
      <c r="B50" s="20"/>
      <c r="C50" s="19"/>
      <c r="D50" s="21"/>
      <c r="E50" s="21"/>
      <c r="F50" s="22"/>
      <c r="G50" s="23"/>
      <c r="H50" s="23"/>
      <c r="I50" s="24"/>
      <c r="J50" s="25"/>
      <c r="K50" s="77"/>
      <c r="L50" s="70" t="str">
        <f t="shared" si="1"/>
        <v>(N)</v>
      </c>
      <c r="M50" s="46"/>
      <c r="N50" s="23"/>
      <c r="O50" s="24"/>
      <c r="P50" s="25"/>
      <c r="Q50" s="69"/>
      <c r="R50" s="23"/>
      <c r="S50" s="23"/>
      <c r="T50" s="26"/>
      <c r="U50" s="27"/>
      <c r="V50" s="42" t="s">
        <v>39</v>
      </c>
    </row>
  </sheetData>
  <autoFilter ref="B1:U10" xr:uid="{00000000-0009-0000-0000-000001000000}"/>
  <phoneticPr fontId="4" type="noConversion"/>
  <conditionalFormatting sqref="K1 K51:K1048576">
    <cfRule type="cellIs" dxfId="13" priority="5" operator="between">
      <formula>10</formula>
      <formula>16</formula>
    </cfRule>
  </conditionalFormatting>
  <conditionalFormatting sqref="K51:K999">
    <cfRule type="cellIs" dxfId="12" priority="82" stopIfTrue="1" operator="between">
      <formula>1</formula>
      <formula>4</formula>
    </cfRule>
    <cfRule type="cellIs" dxfId="11" priority="83" stopIfTrue="1" operator="between">
      <formula>5</formula>
      <formula>12</formula>
    </cfRule>
    <cfRule type="cellIs" dxfId="10" priority="84" stopIfTrue="1" operator="between">
      <formula>20</formula>
      <formula>25</formula>
    </cfRule>
  </conditionalFormatting>
  <conditionalFormatting sqref="Q2:Q50">
    <cfRule type="cellIs" dxfId="9" priority="1" operator="between">
      <formula>10</formula>
      <formula>16</formula>
    </cfRule>
    <cfRule type="cellIs" dxfId="8" priority="2" stopIfTrue="1" operator="between">
      <formula>1</formula>
      <formula>4</formula>
    </cfRule>
    <cfRule type="cellIs" dxfId="7" priority="3" stopIfTrue="1" operator="between">
      <formula>5</formula>
      <formula>12</formula>
    </cfRule>
    <cfRule type="cellIs" dxfId="6" priority="4" stopIfTrue="1" operator="between">
      <formula>20</formula>
      <formula>25</formula>
    </cfRule>
  </conditionalFormatting>
  <conditionalFormatting sqref="T2:T50">
    <cfRule type="cellIs" dxfId="5" priority="12" stopIfTrue="1" operator="equal">
      <formula>"Lukkes"</formula>
    </cfRule>
    <cfRule type="cellIs" dxfId="4" priority="16" stopIfTrue="1" operator="equal">
      <formula>"Lukket"</formula>
    </cfRule>
  </conditionalFormatting>
  <conditionalFormatting sqref="V2:V999">
    <cfRule type="cellIs" dxfId="3" priority="13" stopIfTrue="1" operator="between">
      <formula>1</formula>
      <formula>6</formula>
    </cfRule>
    <cfRule type="cellIs" dxfId="2" priority="14" stopIfTrue="1" operator="between">
      <formula>7</formula>
      <formula>12</formula>
    </cfRule>
    <cfRule type="cellIs" dxfId="1" priority="15" stopIfTrue="1" operator="between">
      <formula>13</formula>
      <formula>25</formula>
    </cfRule>
  </conditionalFormatting>
  <dataValidations count="7">
    <dataValidation showDropDown="1" showErrorMessage="1" sqref="C1:E1 A1" xr:uid="{00000000-0002-0000-0100-000000000000}"/>
    <dataValidation type="list" allowBlank="1" showInputMessage="1" showErrorMessage="1" sqref="B51:B65536" xr:uid="{00000000-0002-0000-0100-000001000000}">
      <formula1>Risikokategori</formula1>
    </dataValidation>
    <dataValidation type="list" allowBlank="1" showInputMessage="1" showErrorMessage="1" sqref="T1:T1048576" xr:uid="{00000000-0002-0000-0100-000002000000}">
      <formula1>Status</formula1>
    </dataValidation>
    <dataValidation type="whole" allowBlank="1" showInputMessage="1" showErrorMessage="1" sqref="K2:K65536 Q2:Q50" xr:uid="{00000000-0002-0000-0100-000003000000}">
      <formula1>-100</formula1>
      <formula2>-100</formula2>
    </dataValidation>
    <dataValidation type="list" allowBlank="1" showInputMessage="1" showErrorMessage="1" sqref="M2:M65536" xr:uid="{00000000-0002-0000-0100-000004000000}">
      <formula1>Fase</formula1>
    </dataValidation>
    <dataValidation type="whole" allowBlank="1" showInputMessage="1" showErrorMessage="1" sqref="J2:J50 P2:P50" xr:uid="{00000000-0002-0000-0100-000005000000}">
      <formula1>1</formula1>
      <formula2>5</formula2>
    </dataValidation>
    <dataValidation type="whole" allowBlank="1" showInputMessage="1" showErrorMessage="1" sqref="I2:I50 O2:O50" xr:uid="{00000000-0002-0000-0100-000006000000}">
      <formula1>0</formula1>
      <formula2>5</formula2>
    </dataValidation>
  </dataValidations>
  <pageMargins left="0" right="0" top="0.15748031496062992" bottom="0.74803149606299213" header="0.31496062992125984" footer="0.31496062992125984"/>
  <pageSetup paperSize="9" scale="40" fitToHeight="2" orientation="landscape" r:id="rId1"/>
  <headerFooter alignWithMargins="0">
    <oddFooter>&amp;L_x000D_&amp;1#&amp;"Calibri"&amp;6&amp;K000000 Åpen</oddFoot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7000000}">
          <x14:formula1>
            <xm:f>'Data rullegardinmenyer'!$A$2:$A$7</xm:f>
          </x14:formula1>
          <xm:sqref>B2:B50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B1:V27"/>
  <sheetViews>
    <sheetView zoomScale="85" zoomScaleNormal="85" workbookViewId="0">
      <selection activeCell="G10" sqref="G10"/>
    </sheetView>
  </sheetViews>
  <sheetFormatPr baseColWidth="10" defaultColWidth="9.140625" defaultRowHeight="15" x14ac:dyDescent="0.25"/>
  <cols>
    <col min="1" max="1" width="2" style="9" customWidth="1"/>
    <col min="2" max="2" width="9.140625" style="9" customWidth="1"/>
    <col min="3" max="3" width="16.42578125" style="9" customWidth="1"/>
    <col min="4" max="4" width="4.28515625" style="9" customWidth="1"/>
    <col min="5" max="5" width="3" style="10" customWidth="1"/>
    <col min="6" max="6" width="18.5703125" style="10" customWidth="1"/>
    <col min="7" max="12" width="15.140625" style="9" customWidth="1"/>
    <col min="13" max="13" width="9.140625" style="9"/>
    <col min="14" max="14" width="37" style="9" customWidth="1"/>
    <col min="15" max="16" width="9.140625" style="9" customWidth="1"/>
    <col min="17" max="16384" width="9.140625" style="9"/>
  </cols>
  <sheetData>
    <row r="1" spans="2:22" x14ac:dyDescent="0.25">
      <c r="B1" s="16" t="s">
        <v>21</v>
      </c>
      <c r="H1" s="16" t="s">
        <v>25</v>
      </c>
    </row>
    <row r="2" spans="2:22" x14ac:dyDescent="0.25">
      <c r="B2" s="16" t="s">
        <v>22</v>
      </c>
    </row>
    <row r="3" spans="2:22" ht="20.25" customHeight="1" x14ac:dyDescent="0.25">
      <c r="D3" s="49"/>
      <c r="E3" s="50"/>
      <c r="F3" s="75"/>
      <c r="G3" s="85" t="s">
        <v>3</v>
      </c>
      <c r="H3" s="86"/>
      <c r="I3" s="86"/>
      <c r="J3" s="86"/>
      <c r="K3" s="87"/>
      <c r="L3" s="10"/>
      <c r="O3" s="10"/>
      <c r="P3" s="10"/>
      <c r="Q3" s="10"/>
      <c r="R3" s="10"/>
      <c r="S3" s="10"/>
      <c r="T3" s="10"/>
      <c r="U3" s="10"/>
      <c r="V3" s="10"/>
    </row>
    <row r="4" spans="2:22" x14ac:dyDescent="0.25">
      <c r="B4" s="10"/>
      <c r="D4" s="54"/>
      <c r="E4" s="37"/>
      <c r="F4" s="56"/>
      <c r="G4" s="74">
        <v>1</v>
      </c>
      <c r="H4" s="74">
        <v>2</v>
      </c>
      <c r="I4" s="74">
        <v>3</v>
      </c>
      <c r="J4" s="74">
        <v>4</v>
      </c>
      <c r="K4" s="74">
        <v>5</v>
      </c>
      <c r="L4" s="10"/>
      <c r="M4" s="81" t="s">
        <v>13</v>
      </c>
      <c r="N4" s="82"/>
      <c r="O4" s="10"/>
      <c r="P4" s="10"/>
      <c r="Q4" s="10"/>
      <c r="R4" s="10"/>
      <c r="S4" s="10"/>
      <c r="T4" s="10"/>
      <c r="U4" s="10"/>
      <c r="V4" s="10"/>
    </row>
    <row r="5" spans="2:22" x14ac:dyDescent="0.25">
      <c r="B5" s="10"/>
      <c r="D5" s="51"/>
      <c r="E5" s="52"/>
      <c r="F5" s="53"/>
      <c r="G5" s="55" t="s">
        <v>53</v>
      </c>
      <c r="H5" s="55" t="s">
        <v>79</v>
      </c>
      <c r="I5" s="55" t="s">
        <v>54</v>
      </c>
      <c r="J5" s="55" t="s">
        <v>55</v>
      </c>
      <c r="K5" s="55" t="s">
        <v>56</v>
      </c>
      <c r="L5" s="10"/>
      <c r="M5" s="83"/>
      <c r="N5" s="84"/>
      <c r="O5" s="10"/>
      <c r="P5" s="10"/>
      <c r="Q5" s="10"/>
      <c r="R5" s="10"/>
      <c r="S5" s="10"/>
      <c r="T5" s="10"/>
      <c r="U5" s="10"/>
      <c r="V5" s="10"/>
    </row>
    <row r="6" spans="2:22" ht="52.5" customHeight="1" x14ac:dyDescent="0.25">
      <c r="B6" s="10"/>
      <c r="C6" s="11"/>
      <c r="D6" s="79" t="s">
        <v>2</v>
      </c>
      <c r="E6" s="59">
        <v>5</v>
      </c>
      <c r="F6" s="57" t="s">
        <v>84</v>
      </c>
      <c r="G6" s="33" t="str">
        <f t="array" aca="1" ref="G6" ca="1">IFERROR(CCARRAY(IF($E6=Usikkerhet!$I$2:$I$116,IF(G$4=Usikkerhet!$J$2:$J$116,Usikkerhet!$A$2:$A$116&amp;Usikkerhet!$L$2:$L$116&amp;"",""),""),", "),"")</f>
        <v/>
      </c>
      <c r="H6" s="33" t="str">
        <f t="array" aca="1" ref="H6" ca="1">IFERROR(CCARRAY(IF($E6=Usikkerhet!$I$2:$I$116,IF(H$4=Usikkerhet!$J$2:$J$116,Usikkerhet!$A$2:$A$116&amp;Usikkerhet!$L$2:$L$116&amp;"",""),""),", "),"")</f>
        <v/>
      </c>
      <c r="I6" s="76" t="str">
        <f t="array" aca="1" ref="I6" ca="1">IFERROR(CCARRAY(IF($E6=Usikkerhet!$I$2:$I$116,IF(I$4=Usikkerhet!$J$2:$J$116,Usikkerhet!$A$2:$A$116&amp;Usikkerhet!$L$2:$L$116&amp;"",""),""),", "),"")</f>
        <v/>
      </c>
      <c r="J6" s="34" t="str">
        <f t="array" aca="1" ref="J6" ca="1">IFERROR(CCARRAY(IF($E6=Usikkerhet!$I$2:$I$116,IF(J$4=Usikkerhet!$J$2:$J$116,Usikkerhet!$A$2:$A$116&amp;Usikkerhet!$L$2:$L$116&amp;"",""),""),", "),"")</f>
        <v/>
      </c>
      <c r="K6" s="34" t="str">
        <f t="array" aca="1" ref="K6" ca="1">IFERROR(CCARRAY(IF($E6=Usikkerhet!$I$2:$I$116,IF(K$4=Usikkerhet!$J$2:$J$116,Usikkerhet!$A$2:$A$116&amp;Usikkerhet!$L$2:$L$116&amp;"",""),""),", "),"")</f>
        <v/>
      </c>
      <c r="L6" s="10"/>
      <c r="M6" s="38" t="s">
        <v>20</v>
      </c>
      <c r="N6" s="39" t="str">
        <f t="array" aca="1" ref="N6" ca="1">IFERROR(CCARRAY(IF("Lukkes"=Usikkerhet!$T$2:$T$125,Usikkerhet!$A$2:$A$125, ""),", "),"")</f>
        <v/>
      </c>
      <c r="O6" s="10"/>
      <c r="P6" s="10"/>
      <c r="Q6" s="10"/>
      <c r="R6" s="10"/>
      <c r="S6" s="10"/>
      <c r="T6" s="10"/>
      <c r="U6" s="10"/>
      <c r="V6" s="10"/>
    </row>
    <row r="7" spans="2:22" ht="52.5" customHeight="1" x14ac:dyDescent="0.25">
      <c r="B7" s="10"/>
      <c r="C7" s="11"/>
      <c r="D7" s="79"/>
      <c r="E7" s="59">
        <v>4</v>
      </c>
      <c r="F7" s="57" t="s">
        <v>83</v>
      </c>
      <c r="G7" s="35" t="str">
        <f t="array" aca="1" ref="G7" ca="1">IFERROR(CCARRAY(IF($E7=Usikkerhet!$I$2:$I$116,IF(G$4=Usikkerhet!$J$2:$J$116,Usikkerhet!$A$2:$A$116&amp;Usikkerhet!$L$2:$L$116&amp;"",""),""),", "),"")</f>
        <v/>
      </c>
      <c r="H7" s="33" t="str">
        <f t="array" aca="1" ref="H7" ca="1">IFERROR(CCARRAY(IF($E7=Usikkerhet!$I$2:$I$116,IF(H$4=Usikkerhet!$J$2:$J$116,Usikkerhet!$A$2:$A$116&amp;Usikkerhet!$L$2:$L$116&amp;"",""),""),", "),"")</f>
        <v/>
      </c>
      <c r="I7" s="33" t="str">
        <f t="array" aca="1" ref="I7" ca="1">IFERROR(CCARRAY(IF($E7=Usikkerhet!$I$2:$I$116,IF(I$4=Usikkerhet!$J$2:$J$116,Usikkerhet!$A$2:$A$116&amp;Usikkerhet!$L$2:$L$116&amp;"",""),""),", "),"")</f>
        <v/>
      </c>
      <c r="J7" s="76" t="str">
        <f t="array" aca="1" ref="J7" ca="1">IFERROR(CCARRAY(IF($E7=Usikkerhet!$I$2:$I$116,IF(J$4=Usikkerhet!$J$2:$J$116,Usikkerhet!$A$2:$A$116&amp;Usikkerhet!$L$2:$L$116&amp;"",""),""),", "),"")</f>
        <v/>
      </c>
      <c r="K7" s="34" t="str">
        <f t="array" aca="1" ref="K7" ca="1">IFERROR(CCARRAY(IF($E7=Usikkerhet!$I$2:$I$116,IF(K$4=Usikkerhet!$J$2:$J$116,Usikkerhet!$A$2:$A$116&amp;Usikkerhet!$L$2:$L$116&amp;"",""),""),", "),"")</f>
        <v/>
      </c>
      <c r="L7" s="10"/>
      <c r="M7" s="38" t="s">
        <v>23</v>
      </c>
      <c r="N7" s="39" t="str">
        <f t="array" aca="1" ref="N7" ca="1">IFERROR(CCARRAY(IF("Lukket"=Usikkerhet!$T$2:$T$125,Usikkerhet!$A$2:$A$125, ""),", "),"")</f>
        <v/>
      </c>
      <c r="O7" s="10"/>
      <c r="P7" s="10"/>
      <c r="Q7" s="10"/>
      <c r="R7" s="10"/>
      <c r="S7" s="10"/>
      <c r="T7" s="10"/>
      <c r="U7" s="10"/>
      <c r="V7" s="10"/>
    </row>
    <row r="8" spans="2:22" ht="52.5" customHeight="1" x14ac:dyDescent="0.25">
      <c r="B8" s="10"/>
      <c r="C8" s="11"/>
      <c r="D8" s="79"/>
      <c r="E8" s="59">
        <v>3</v>
      </c>
      <c r="F8" s="58" t="s">
        <v>82</v>
      </c>
      <c r="G8" s="35" t="str">
        <f t="array" aca="1" ref="G8" ca="1">IFERROR(CCARRAY(IF($E8=Usikkerhet!$I$2:$I$116,IF(G$4=Usikkerhet!$J$2:$J$116,Usikkerhet!$A$2:$A$116&amp;Usikkerhet!$L$2:$L$116&amp;"",""),""),", "),"")</f>
        <v/>
      </c>
      <c r="H8" s="33" t="str">
        <f t="array" aca="1" ref="H8" ca="1">IFERROR(CCARRAY(IF($E8=Usikkerhet!$I$2:$I$116,IF(H$4=Usikkerhet!$J$2:$J$116,Usikkerhet!$A$2:$A$116&amp;Usikkerhet!$L$2:$L$116&amp;"",""),""),", "),"")</f>
        <v/>
      </c>
      <c r="I8" s="33" t="str">
        <f t="array" aca="1" ref="I8" ca="1">IFERROR(CCARRAY(IF($E8=Usikkerhet!$I$2:$I$116,IF(I$4=Usikkerhet!$J$2:$J$116,Usikkerhet!$A$2:$A$116&amp;Usikkerhet!$L$2:$L$116&amp;"",""),""),", "),"")</f>
        <v/>
      </c>
      <c r="J8" s="33" t="str">
        <f t="array" aca="1" ref="J8" ca="1">IFERROR(CCARRAY(IF($E8=Usikkerhet!$I$2:$I$116,IF(J$4=Usikkerhet!$J$2:$J$116,Usikkerhet!$A$2:$A$116&amp;Usikkerhet!$L$2:$L$116&amp;"",""),""),", "),"")</f>
        <v/>
      </c>
      <c r="K8" s="76" t="str">
        <f t="array" aca="1" ref="K8" ca="1">IFERROR(CCARRAY(IF($E8=Usikkerhet!$I$2:$I$116,IF(K$4=Usikkerhet!$J$2:$J$116,Usikkerhet!$A$2:$A$116&amp;Usikkerhet!$L$2:$L$116&amp;"",""),""),", "),"")</f>
        <v/>
      </c>
      <c r="L8" s="10"/>
      <c r="O8" s="10"/>
      <c r="P8" s="10"/>
      <c r="Q8" s="10"/>
      <c r="R8" s="10"/>
      <c r="S8" s="10"/>
      <c r="T8" s="10"/>
      <c r="U8" s="10"/>
      <c r="V8" s="10"/>
    </row>
    <row r="9" spans="2:22" ht="52.5" customHeight="1" x14ac:dyDescent="0.25">
      <c r="B9" s="10"/>
      <c r="C9" s="11"/>
      <c r="D9" s="79"/>
      <c r="E9" s="59">
        <v>2</v>
      </c>
      <c r="F9" s="58" t="s">
        <v>81</v>
      </c>
      <c r="G9" s="35" t="str">
        <f t="array" aca="1" ref="G9" ca="1">IFERROR(CCARRAY(IF($E9=Usikkerhet!$I$2:$I$116,IF(G$4=Usikkerhet!$J$2:$J$116,Usikkerhet!$A$2:$A$116&amp;Usikkerhet!$L$2:$L$116&amp;"",""),""),", "),"")</f>
        <v/>
      </c>
      <c r="H9" s="35" t="str">
        <f t="array" aca="1" ref="H9" ca="1">IFERROR(CCARRAY(IF($E9=Usikkerhet!$I$2:$I$116,IF(H$4=Usikkerhet!$J$2:$J$116,Usikkerhet!$A$2:$A$116&amp;Usikkerhet!$L$2:$L$116&amp;"",""),""),", "),"")</f>
        <v/>
      </c>
      <c r="I9" s="33" t="str">
        <f t="array" aca="1" ref="I9" ca="1">IFERROR(CCARRAY(IF($E9=Usikkerhet!$I$2:$I$116,IF(I$4=Usikkerhet!$J$2:$J$116,Usikkerhet!$A$2:$A$116&amp;Usikkerhet!$L$2:$L$116&amp;"",""),""),", "),"")</f>
        <v/>
      </c>
      <c r="J9" s="33" t="str">
        <f t="array" aca="1" ref="J9" ca="1">IFERROR(CCARRAY(IF($E9=Usikkerhet!$I$2:$I$116,IF(J$4=Usikkerhet!$J$2:$J$116,Usikkerhet!$A$2:$A$116&amp;Usikkerhet!$L$2:$L$116&amp;"",""),""),", "),"")</f>
        <v/>
      </c>
      <c r="K9" s="76" t="str">
        <f t="array" aca="1" ref="K9" ca="1">IFERROR(CCARRAY(IF($E9=Usikkerhet!$I$2:$I$116,IF(K$4=Usikkerhet!$J$2:$J$116,Usikkerhet!$A$2:$A$116&amp;Usikkerhet!$L$2:$L$116&amp;"",""),""),", "),"")</f>
        <v/>
      </c>
      <c r="L9" s="10"/>
      <c r="O9" s="10"/>
      <c r="P9" s="10"/>
      <c r="Q9" s="10"/>
      <c r="R9" s="10"/>
      <c r="S9" s="10"/>
      <c r="T9" s="10"/>
      <c r="U9" s="10"/>
      <c r="V9" s="10"/>
    </row>
    <row r="10" spans="2:22" ht="52.5" customHeight="1" x14ac:dyDescent="0.25">
      <c r="B10" s="10"/>
      <c r="C10" s="11"/>
      <c r="D10" s="80"/>
      <c r="E10" s="59">
        <v>1</v>
      </c>
      <c r="F10" s="58" t="s">
        <v>80</v>
      </c>
      <c r="G10" s="35" t="str">
        <f t="array" aca="1" ref="G10" ca="1">IFERROR(CCARRAY(IF($E10=Usikkerhet!$I$2:$I$116,IF(G$4=Usikkerhet!$J$2:$J$116,Usikkerhet!$A$2:$A$116&amp;Usikkerhet!$L$2:$L$116&amp;"",""),""),", "),"")</f>
        <v/>
      </c>
      <c r="H10" s="35" t="str">
        <f t="array" aca="1" ref="H10" ca="1">IFERROR(CCARRAY(IF($E10=Usikkerhet!$I$2:$I$116,IF(H$4=Usikkerhet!$J$2:$J$116,Usikkerhet!$A$2:$A$116&amp;Usikkerhet!$L$2:$L$116&amp;"",""),""),", "),"")</f>
        <v/>
      </c>
      <c r="I10" s="35" t="str">
        <f t="array" aca="1" ref="I10" ca="1">IFERROR(CCARRAY(IF($E10=Usikkerhet!$I$2:$I$116,IF(I$4=Usikkerhet!$J$2:$J$116,Usikkerhet!$A$2:$A$116&amp;Usikkerhet!$L$2:$L$116&amp;"",""),""),", "),"")</f>
        <v/>
      </c>
      <c r="J10" s="33" t="str">
        <f t="array" aca="1" ref="J10" ca="1">IFERROR(CCARRAY(IF($E10=Usikkerhet!$I$2:$I$116,IF(J$4=Usikkerhet!$J$2:$J$116,Usikkerhet!$A$2:$A$116&amp;Usikkerhet!$L$2:$L$116&amp;"",""),""),", "),"")</f>
        <v/>
      </c>
      <c r="K10" s="33" t="str">
        <f t="array" aca="1" ref="K10" ca="1">IFERROR(CCARRAY(IF($E10=Usikkerhet!$I$2:$I$116,IF(K$4=Usikkerhet!$J$2:$J$116,Usikkerhet!$A$2:$A$116&amp;Usikkerhet!$L$2:$L$116&amp;"",""),""),", "),"")</f>
        <v/>
      </c>
    </row>
    <row r="11" spans="2:22" x14ac:dyDescent="0.25">
      <c r="B11" s="12"/>
      <c r="C11" s="11"/>
      <c r="D11" s="36"/>
    </row>
    <row r="12" spans="2:22" x14ac:dyDescent="0.25">
      <c r="H12" s="48" t="s">
        <v>17</v>
      </c>
      <c r="M12" s="10"/>
      <c r="N12" s="10"/>
    </row>
    <row r="13" spans="2:22" s="10" customFormat="1" x14ac:dyDescent="0.25">
      <c r="D13" s="49"/>
      <c r="E13" s="50"/>
      <c r="F13" s="75"/>
      <c r="G13" s="85" t="s">
        <v>3</v>
      </c>
      <c r="H13" s="86"/>
      <c r="I13" s="86"/>
      <c r="J13" s="86"/>
      <c r="K13" s="87"/>
    </row>
    <row r="14" spans="2:22" s="10" customFormat="1" ht="12" customHeight="1" x14ac:dyDescent="0.25">
      <c r="D14" s="54"/>
      <c r="E14" s="37"/>
      <c r="F14" s="56"/>
      <c r="G14" s="74">
        <v>1</v>
      </c>
      <c r="H14" s="74">
        <v>2</v>
      </c>
      <c r="I14" s="74">
        <v>3</v>
      </c>
      <c r="J14" s="74">
        <v>4</v>
      </c>
      <c r="K14" s="74">
        <v>5</v>
      </c>
    </row>
    <row r="15" spans="2:22" s="10" customFormat="1" x14ac:dyDescent="0.25">
      <c r="D15" s="51"/>
      <c r="E15" s="52"/>
      <c r="F15" s="53"/>
      <c r="G15" s="55" t="s">
        <v>53</v>
      </c>
      <c r="H15" s="55" t="s">
        <v>79</v>
      </c>
      <c r="I15" s="55" t="s">
        <v>54</v>
      </c>
      <c r="J15" s="55" t="s">
        <v>55</v>
      </c>
      <c r="K15" s="55" t="s">
        <v>56</v>
      </c>
      <c r="M15" s="9"/>
      <c r="N15" s="9"/>
    </row>
    <row r="16" spans="2:22" ht="51.75" customHeight="1" x14ac:dyDescent="0.25">
      <c r="B16" s="11"/>
      <c r="D16" s="78" t="s">
        <v>2</v>
      </c>
      <c r="E16" s="59">
        <v>5</v>
      </c>
      <c r="F16" s="57" t="s">
        <v>84</v>
      </c>
      <c r="G16" s="33">
        <f>'Tabell kort'!C15</f>
        <v>0</v>
      </c>
      <c r="H16" s="33">
        <f>'Tabell kort'!G15</f>
        <v>0</v>
      </c>
      <c r="I16" s="76">
        <f>'Tabell kort'!K15</f>
        <v>0</v>
      </c>
      <c r="J16" s="34">
        <f>'Tabell kort'!O15</f>
        <v>0</v>
      </c>
      <c r="K16" s="34">
        <f>'Tabell kort'!S15</f>
        <v>0</v>
      </c>
    </row>
    <row r="17" spans="2:12" ht="51.75" customHeight="1" x14ac:dyDescent="0.25">
      <c r="B17" s="11"/>
      <c r="D17" s="79"/>
      <c r="E17" s="59">
        <v>4</v>
      </c>
      <c r="F17" s="57" t="s">
        <v>83</v>
      </c>
      <c r="G17" s="35">
        <f>'Tabell kort'!C12</f>
        <v>0</v>
      </c>
      <c r="H17" s="33">
        <f>'Tabell kort'!G12</f>
        <v>0</v>
      </c>
      <c r="I17" s="33">
        <f>'Tabell kort'!K12</f>
        <v>0</v>
      </c>
      <c r="J17" s="76">
        <f>'Tabell kort'!O12</f>
        <v>1</v>
      </c>
      <c r="K17" s="34">
        <f>'Tabell kort'!S12</f>
        <v>0</v>
      </c>
    </row>
    <row r="18" spans="2:12" ht="51.75" customHeight="1" x14ac:dyDescent="0.25">
      <c r="B18" s="11"/>
      <c r="D18" s="79"/>
      <c r="E18" s="59">
        <v>3</v>
      </c>
      <c r="F18" s="58" t="s">
        <v>82</v>
      </c>
      <c r="G18" s="35">
        <f>'Tabell kort'!C9</f>
        <v>0</v>
      </c>
      <c r="H18" s="33">
        <f>'Tabell kort'!G9</f>
        <v>0</v>
      </c>
      <c r="I18" s="33">
        <f>'Tabell kort'!K9</f>
        <v>0</v>
      </c>
      <c r="J18" s="33">
        <f>'Tabell kort'!O9</f>
        <v>1</v>
      </c>
      <c r="K18" s="76">
        <f>'Tabell kort'!S9</f>
        <v>0</v>
      </c>
    </row>
    <row r="19" spans="2:12" ht="51.75" customHeight="1" x14ac:dyDescent="0.25">
      <c r="B19" s="11"/>
      <c r="D19" s="79"/>
      <c r="E19" s="59">
        <v>2</v>
      </c>
      <c r="F19" s="58" t="s">
        <v>81</v>
      </c>
      <c r="G19" s="35">
        <f>'Tabell kort'!C6</f>
        <v>0</v>
      </c>
      <c r="H19" s="35">
        <f>'Tabell kort'!G6</f>
        <v>1</v>
      </c>
      <c r="I19" s="33">
        <f>'Tabell kort'!K6</f>
        <v>0</v>
      </c>
      <c r="J19" s="33">
        <f>'Tabell kort'!O6</f>
        <v>1</v>
      </c>
      <c r="K19" s="76">
        <f>'Tabell kort'!S6</f>
        <v>0</v>
      </c>
    </row>
    <row r="20" spans="2:12" ht="51.75" customHeight="1" x14ac:dyDescent="0.25">
      <c r="B20" s="11"/>
      <c r="D20" s="80"/>
      <c r="E20" s="59">
        <v>1</v>
      </c>
      <c r="F20" s="58" t="s">
        <v>80</v>
      </c>
      <c r="G20" s="35">
        <f>'Tabell kort'!C3</f>
        <v>1</v>
      </c>
      <c r="H20" s="35">
        <f>'Tabell kort'!G3</f>
        <v>0</v>
      </c>
      <c r="I20" s="35">
        <f>'Tabell kort'!K3</f>
        <v>0</v>
      </c>
      <c r="J20" s="33">
        <f>'Tabell kort'!O3</f>
        <v>1</v>
      </c>
      <c r="K20" s="33">
        <v>1</v>
      </c>
    </row>
    <row r="21" spans="2:12" x14ac:dyDescent="0.25">
      <c r="B21" s="11"/>
      <c r="L21" s="10"/>
    </row>
    <row r="22" spans="2:12" x14ac:dyDescent="0.25">
      <c r="L22" s="10"/>
    </row>
    <row r="23" spans="2:12" x14ac:dyDescent="0.25">
      <c r="L23" s="10"/>
    </row>
    <row r="24" spans="2:12" x14ac:dyDescent="0.25">
      <c r="L24" s="10"/>
    </row>
    <row r="25" spans="2:12" x14ac:dyDescent="0.25">
      <c r="L25" s="10"/>
    </row>
    <row r="26" spans="2:12" x14ac:dyDescent="0.25">
      <c r="L26" s="10"/>
    </row>
    <row r="27" spans="2:12" x14ac:dyDescent="0.25">
      <c r="L27" s="10"/>
    </row>
  </sheetData>
  <mergeCells count="5">
    <mergeCell ref="D16:D20"/>
    <mergeCell ref="D6:D10"/>
    <mergeCell ref="M4:N5"/>
    <mergeCell ref="G3:K3"/>
    <mergeCell ref="G13:K13"/>
  </mergeCells>
  <phoneticPr fontId="4" type="noConversion"/>
  <pageMargins left="0.7" right="0.7" top="0.75" bottom="0.75" header="0.3" footer="0.3"/>
  <pageSetup paperSize="9" orientation="portrait" r:id="rId1"/>
  <headerFooter alignWithMargins="0">
    <oddFooter>&amp;L_x000D_&amp;1#&amp;"Calibri"&amp;6&amp;K000000 Åpen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2"/>
  <dimension ref="A1:F11"/>
  <sheetViews>
    <sheetView workbookViewId="0">
      <selection activeCell="A4" sqref="A4"/>
    </sheetView>
  </sheetViews>
  <sheetFormatPr baseColWidth="10" defaultColWidth="9.140625" defaultRowHeight="15" x14ac:dyDescent="0.25"/>
  <cols>
    <col min="1" max="1" width="10.5703125" style="67" customWidth="1"/>
    <col min="2" max="2" width="11.42578125" style="67" customWidth="1"/>
    <col min="3" max="3" width="9.140625" style="67"/>
    <col min="4" max="4" width="13.140625" style="67" customWidth="1"/>
    <col min="5" max="16384" width="9.140625" style="67"/>
  </cols>
  <sheetData>
    <row r="1" spans="1:6" x14ac:dyDescent="0.25">
      <c r="A1" s="66" t="s">
        <v>42</v>
      </c>
      <c r="B1" s="66" t="s">
        <v>33</v>
      </c>
      <c r="C1" s="66" t="s">
        <v>0</v>
      </c>
      <c r="D1" s="66" t="s">
        <v>18</v>
      </c>
      <c r="E1" s="66"/>
      <c r="F1" s="66"/>
    </row>
    <row r="2" spans="1:6" x14ac:dyDescent="0.25">
      <c r="A2" s="67" t="s">
        <v>87</v>
      </c>
      <c r="B2" s="67" t="s">
        <v>38</v>
      </c>
      <c r="C2" s="67" t="s">
        <v>40</v>
      </c>
      <c r="D2" s="67" t="s">
        <v>41</v>
      </c>
    </row>
    <row r="3" spans="1:6" x14ac:dyDescent="0.25">
      <c r="A3" s="68" t="s">
        <v>36</v>
      </c>
      <c r="B3" s="67" t="s">
        <v>68</v>
      </c>
      <c r="C3" s="67" t="s">
        <v>57</v>
      </c>
      <c r="D3" s="67" t="s">
        <v>74</v>
      </c>
    </row>
    <row r="4" spans="1:6" x14ac:dyDescent="0.25">
      <c r="A4" s="68" t="s">
        <v>37</v>
      </c>
      <c r="C4" s="67" t="s">
        <v>13</v>
      </c>
      <c r="D4" s="67" t="s">
        <v>75</v>
      </c>
    </row>
    <row r="5" spans="1:6" x14ac:dyDescent="0.25">
      <c r="A5" s="68" t="s">
        <v>34</v>
      </c>
      <c r="B5" s="68"/>
      <c r="D5" s="67" t="s">
        <v>76</v>
      </c>
    </row>
    <row r="6" spans="1:6" x14ac:dyDescent="0.25">
      <c r="A6" s="68" t="s">
        <v>35</v>
      </c>
      <c r="D6" s="67" t="s">
        <v>77</v>
      </c>
    </row>
    <row r="7" spans="1:6" x14ac:dyDescent="0.25">
      <c r="A7" s="67" t="s">
        <v>88</v>
      </c>
    </row>
    <row r="9" spans="1:6" x14ac:dyDescent="0.25">
      <c r="A9" s="68"/>
    </row>
    <row r="10" spans="1:6" x14ac:dyDescent="0.25">
      <c r="A10" s="68"/>
    </row>
    <row r="11" spans="1:6" x14ac:dyDescent="0.25">
      <c r="C11" s="66"/>
    </row>
  </sheetData>
  <phoneticPr fontId="6" type="noConversion"/>
  <pageMargins left="0.7" right="0.7" top="0.75" bottom="0.75" header="0.3" footer="0.3"/>
  <pageSetup paperSize="9" orientation="portrait" r:id="rId1"/>
  <headerFooter>
    <oddFooter>&amp;L_x000D_&amp;1#&amp;"Calibri"&amp;6&amp;K000000 Åpen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3"/>
  <dimension ref="A2:U27"/>
  <sheetViews>
    <sheetView zoomScaleNormal="100" workbookViewId="0">
      <selection activeCell="C4" sqref="C4"/>
    </sheetView>
  </sheetViews>
  <sheetFormatPr baseColWidth="10" defaultColWidth="9.140625" defaultRowHeight="15" x14ac:dyDescent="0.25"/>
  <cols>
    <col min="1" max="1" width="4" style="3" customWidth="1"/>
    <col min="2" max="2" width="3.7109375" style="3" customWidth="1"/>
    <col min="3" max="3" width="4.28515625" style="7" customWidth="1"/>
    <col min="4" max="4" width="2.28515625" style="3" customWidth="1"/>
    <col min="5" max="5" width="4.42578125" style="3" customWidth="1"/>
    <col min="6" max="6" width="3.7109375" style="3" customWidth="1"/>
    <col min="7" max="7" width="4.85546875" style="7" customWidth="1"/>
    <col min="8" max="8" width="2.28515625" style="3" customWidth="1"/>
    <col min="9" max="9" width="4.42578125" style="3" customWidth="1"/>
    <col min="10" max="10" width="3.7109375" style="3" customWidth="1"/>
    <col min="11" max="11" width="4" style="7" customWidth="1"/>
    <col min="12" max="12" width="2.5703125" style="3" customWidth="1"/>
    <col min="13" max="13" width="4.42578125" style="3" customWidth="1"/>
    <col min="14" max="14" width="3.7109375" style="3" customWidth="1"/>
    <col min="15" max="15" width="3.85546875" style="7" customWidth="1"/>
    <col min="16" max="16" width="2.28515625" style="3" customWidth="1"/>
    <col min="17" max="17" width="4.42578125" style="3" customWidth="1"/>
    <col min="18" max="18" width="3.7109375" style="3" customWidth="1"/>
    <col min="19" max="19" width="4" style="7" customWidth="1"/>
    <col min="20" max="20" width="2.28515625" style="3" customWidth="1"/>
    <col min="21" max="21" width="5" style="3" customWidth="1"/>
    <col min="22" max="16384" width="9.140625" style="3"/>
  </cols>
  <sheetData>
    <row r="2" spans="1:21" ht="14.25" customHeight="1" x14ac:dyDescent="0.25">
      <c r="A2" s="1" t="s">
        <v>12</v>
      </c>
      <c r="B2" s="1" t="s">
        <v>14</v>
      </c>
      <c r="C2" s="2" t="s">
        <v>15</v>
      </c>
      <c r="E2" s="4" t="s">
        <v>12</v>
      </c>
      <c r="F2" s="4" t="s">
        <v>14</v>
      </c>
      <c r="G2" s="2" t="s">
        <v>15</v>
      </c>
      <c r="I2" s="4" t="s">
        <v>12</v>
      </c>
      <c r="J2" s="4" t="s">
        <v>14</v>
      </c>
      <c r="K2" s="2" t="s">
        <v>15</v>
      </c>
      <c r="M2" s="4" t="s">
        <v>12</v>
      </c>
      <c r="N2" s="4" t="s">
        <v>14</v>
      </c>
      <c r="O2" s="2" t="s">
        <v>15</v>
      </c>
      <c r="Q2" s="4" t="s">
        <v>12</v>
      </c>
      <c r="R2" s="4" t="s">
        <v>14</v>
      </c>
      <c r="S2" s="2" t="s">
        <v>15</v>
      </c>
    </row>
    <row r="3" spans="1:21" ht="15.75" thickBot="1" x14ac:dyDescent="0.3">
      <c r="A3" s="4">
        <v>1</v>
      </c>
      <c r="B3" s="4">
        <v>1</v>
      </c>
      <c r="C3" s="5">
        <f>DCOUNT(Usikkerhet!$I$1:$J$923,,A2:B3)</f>
        <v>1</v>
      </c>
      <c r="E3" s="4">
        <v>1</v>
      </c>
      <c r="F3" s="4">
        <v>2</v>
      </c>
      <c r="G3" s="5">
        <f>DCOUNT(Usikkerhet!$I$1:$J$923,,E2:F3)</f>
        <v>0</v>
      </c>
      <c r="I3" s="4">
        <v>1</v>
      </c>
      <c r="J3" s="4">
        <v>3</v>
      </c>
      <c r="K3" s="5">
        <f>DCOUNT(Usikkerhet!$I$1:$J$923,,I2:J3)</f>
        <v>0</v>
      </c>
      <c r="M3" s="4">
        <v>1</v>
      </c>
      <c r="N3" s="4">
        <v>5</v>
      </c>
      <c r="O3" s="5">
        <f>DCOUNT(Usikkerhet!$I$1:$J$923,,M2:N3)</f>
        <v>1</v>
      </c>
      <c r="Q3" s="4">
        <v>1</v>
      </c>
      <c r="R3" s="4">
        <v>8</v>
      </c>
      <c r="S3" s="5">
        <f>DCOUNT(Usikkerhet!$I$1:$J$923,,Q2:R3)</f>
        <v>0</v>
      </c>
      <c r="U3" s="6">
        <f>C3+G3+K3+O3+S3</f>
        <v>2</v>
      </c>
    </row>
    <row r="4" spans="1:21" ht="15.75" thickTop="1" x14ac:dyDescent="0.25">
      <c r="A4" s="7"/>
      <c r="B4" s="7"/>
      <c r="E4" s="7"/>
      <c r="F4" s="7"/>
      <c r="I4" s="7"/>
      <c r="J4" s="7"/>
      <c r="M4" s="7"/>
      <c r="N4" s="7"/>
      <c r="Q4" s="7"/>
      <c r="R4" s="7"/>
    </row>
    <row r="5" spans="1:21" x14ac:dyDescent="0.25">
      <c r="A5" s="4" t="s">
        <v>12</v>
      </c>
      <c r="B5" s="4" t="s">
        <v>14</v>
      </c>
      <c r="C5" s="2" t="s">
        <v>15</v>
      </c>
      <c r="E5" s="4" t="s">
        <v>12</v>
      </c>
      <c r="F5" s="4" t="s">
        <v>14</v>
      </c>
      <c r="G5" s="2" t="s">
        <v>15</v>
      </c>
      <c r="I5" s="4" t="s">
        <v>12</v>
      </c>
      <c r="J5" s="4" t="s">
        <v>14</v>
      </c>
      <c r="K5" s="2" t="s">
        <v>15</v>
      </c>
      <c r="M5" s="4" t="s">
        <v>12</v>
      </c>
      <c r="N5" s="4" t="s">
        <v>14</v>
      </c>
      <c r="O5" s="2" t="s">
        <v>15</v>
      </c>
      <c r="Q5" s="4" t="s">
        <v>12</v>
      </c>
      <c r="R5" s="4" t="s">
        <v>14</v>
      </c>
      <c r="S5" s="2" t="s">
        <v>15</v>
      </c>
    </row>
    <row r="6" spans="1:21" ht="15.75" thickBot="1" x14ac:dyDescent="0.3">
      <c r="A6" s="4">
        <f>A3+1</f>
        <v>2</v>
      </c>
      <c r="B6" s="4">
        <v>1</v>
      </c>
      <c r="C6" s="5">
        <f>DCOUNT(Usikkerhet!$I$1:$J$923,,A5:B6)</f>
        <v>0</v>
      </c>
      <c r="E6" s="4">
        <f>E3+1</f>
        <v>2</v>
      </c>
      <c r="F6" s="4">
        <v>2</v>
      </c>
      <c r="G6" s="5">
        <f>DCOUNT(Usikkerhet!$I$1:$J$923,,E5:F6)</f>
        <v>1</v>
      </c>
      <c r="I6" s="4">
        <f>I3+1</f>
        <v>2</v>
      </c>
      <c r="J6" s="4">
        <v>3</v>
      </c>
      <c r="K6" s="5">
        <f>DCOUNT(Usikkerhet!$I$1:$J$923,,I5:J6)</f>
        <v>0</v>
      </c>
      <c r="M6" s="4">
        <f>M3+1</f>
        <v>2</v>
      </c>
      <c r="N6" s="4">
        <v>5</v>
      </c>
      <c r="O6" s="5">
        <f>DCOUNT(Usikkerhet!$I$1:$J$923,,M5:N6)</f>
        <v>1</v>
      </c>
      <c r="Q6" s="4">
        <f>Q3+1</f>
        <v>2</v>
      </c>
      <c r="R6" s="4">
        <v>8</v>
      </c>
      <c r="S6" s="5">
        <f>DCOUNT(Usikkerhet!$I$1:$J$923,,Q5:R6)</f>
        <v>0</v>
      </c>
      <c r="U6" s="6">
        <f>C6+G6+K6+O6+S6</f>
        <v>2</v>
      </c>
    </row>
    <row r="7" spans="1:21" ht="15.75" thickTop="1" x14ac:dyDescent="0.25">
      <c r="A7" s="7"/>
      <c r="B7" s="7"/>
      <c r="E7" s="7"/>
      <c r="F7" s="7"/>
      <c r="I7" s="7"/>
      <c r="J7" s="7"/>
      <c r="M7" s="7"/>
      <c r="N7" s="7"/>
      <c r="Q7" s="7"/>
      <c r="R7" s="7"/>
    </row>
    <row r="8" spans="1:21" x14ac:dyDescent="0.25">
      <c r="A8" s="4" t="s">
        <v>12</v>
      </c>
      <c r="B8" s="4" t="s">
        <v>14</v>
      </c>
      <c r="C8" s="2" t="s">
        <v>15</v>
      </c>
      <c r="E8" s="4" t="s">
        <v>12</v>
      </c>
      <c r="F8" s="4" t="s">
        <v>14</v>
      </c>
      <c r="G8" s="2" t="s">
        <v>15</v>
      </c>
      <c r="I8" s="4" t="s">
        <v>12</v>
      </c>
      <c r="J8" s="4" t="s">
        <v>14</v>
      </c>
      <c r="K8" s="2" t="s">
        <v>15</v>
      </c>
      <c r="M8" s="4" t="s">
        <v>12</v>
      </c>
      <c r="N8" s="4" t="s">
        <v>14</v>
      </c>
      <c r="O8" s="2" t="s">
        <v>15</v>
      </c>
      <c r="Q8" s="4" t="s">
        <v>12</v>
      </c>
      <c r="R8" s="4" t="s">
        <v>14</v>
      </c>
      <c r="S8" s="2" t="s">
        <v>15</v>
      </c>
    </row>
    <row r="9" spans="1:21" ht="15.75" thickBot="1" x14ac:dyDescent="0.3">
      <c r="A9" s="4">
        <f>A6+1</f>
        <v>3</v>
      </c>
      <c r="B9" s="4">
        <v>1</v>
      </c>
      <c r="C9" s="5">
        <f>DCOUNT(Usikkerhet!$I$1:$J$923,,A8:B9)</f>
        <v>0</v>
      </c>
      <c r="E9" s="4">
        <f>E6+1</f>
        <v>3</v>
      </c>
      <c r="F9" s="4">
        <v>2</v>
      </c>
      <c r="G9" s="5">
        <f>DCOUNT(Usikkerhet!$I$1:$J$923,,E8:F9)</f>
        <v>0</v>
      </c>
      <c r="I9" s="4">
        <f>I6+1</f>
        <v>3</v>
      </c>
      <c r="J9" s="4">
        <v>3</v>
      </c>
      <c r="K9" s="5">
        <f>DCOUNT(Usikkerhet!$I$1:$J$923,,I8:J9)</f>
        <v>0</v>
      </c>
      <c r="M9" s="4">
        <f>M6+1</f>
        <v>3</v>
      </c>
      <c r="N9" s="4">
        <v>5</v>
      </c>
      <c r="O9" s="5">
        <f>DCOUNT(Usikkerhet!$I$1:$J$923,,M8:N9)</f>
        <v>1</v>
      </c>
      <c r="Q9" s="4">
        <f>Q6+1</f>
        <v>3</v>
      </c>
      <c r="R9" s="4">
        <v>8</v>
      </c>
      <c r="S9" s="5">
        <f>DCOUNT(Usikkerhet!$I$1:$J$923,,Q8:R9)</f>
        <v>0</v>
      </c>
      <c r="U9" s="6">
        <f>C9+G9+K9+O9+S9</f>
        <v>1</v>
      </c>
    </row>
    <row r="10" spans="1:21" ht="15.75" thickTop="1" x14ac:dyDescent="0.25">
      <c r="A10" s="7"/>
      <c r="B10" s="7"/>
      <c r="E10" s="7"/>
      <c r="F10" s="7"/>
      <c r="I10" s="7"/>
      <c r="J10" s="7"/>
      <c r="M10" s="7"/>
      <c r="N10" s="7"/>
      <c r="Q10" s="7"/>
      <c r="R10" s="7"/>
    </row>
    <row r="11" spans="1:21" x14ac:dyDescent="0.25">
      <c r="A11" s="4" t="s">
        <v>12</v>
      </c>
      <c r="B11" s="4" t="s">
        <v>14</v>
      </c>
      <c r="C11" s="2" t="s">
        <v>15</v>
      </c>
      <c r="E11" s="4" t="s">
        <v>12</v>
      </c>
      <c r="F11" s="4" t="s">
        <v>14</v>
      </c>
      <c r="G11" s="2" t="s">
        <v>15</v>
      </c>
      <c r="I11" s="4" t="s">
        <v>12</v>
      </c>
      <c r="J11" s="4" t="s">
        <v>14</v>
      </c>
      <c r="K11" s="2" t="s">
        <v>15</v>
      </c>
      <c r="M11" s="4" t="s">
        <v>12</v>
      </c>
      <c r="N11" s="4" t="s">
        <v>14</v>
      </c>
      <c r="O11" s="2" t="s">
        <v>15</v>
      </c>
      <c r="Q11" s="4" t="s">
        <v>12</v>
      </c>
      <c r="R11" s="4" t="s">
        <v>14</v>
      </c>
      <c r="S11" s="2" t="s">
        <v>15</v>
      </c>
    </row>
    <row r="12" spans="1:21" ht="15.75" thickBot="1" x14ac:dyDescent="0.3">
      <c r="A12" s="4">
        <f>A9+1</f>
        <v>4</v>
      </c>
      <c r="B12" s="4">
        <v>1</v>
      </c>
      <c r="C12" s="5">
        <f>DCOUNT(Usikkerhet!$I$1:$J$923,,A11:B12)</f>
        <v>0</v>
      </c>
      <c r="E12" s="4">
        <f>E9+1</f>
        <v>4</v>
      </c>
      <c r="F12" s="4">
        <v>2</v>
      </c>
      <c r="G12" s="5">
        <f>DCOUNT(Usikkerhet!$I$1:$J$923,,E11:F12)</f>
        <v>0</v>
      </c>
      <c r="I12" s="4">
        <f>I9+1</f>
        <v>4</v>
      </c>
      <c r="J12" s="4">
        <v>3</v>
      </c>
      <c r="K12" s="5">
        <f>DCOUNT(Usikkerhet!$I$1:$J$923,,I11:J12)</f>
        <v>0</v>
      </c>
      <c r="M12" s="4">
        <f>M9+1</f>
        <v>4</v>
      </c>
      <c r="N12" s="4">
        <v>5</v>
      </c>
      <c r="O12" s="5">
        <f>DCOUNT(Usikkerhet!$I$1:$J$923,,M11:N12)</f>
        <v>1</v>
      </c>
      <c r="Q12" s="4">
        <f>Q9+1</f>
        <v>4</v>
      </c>
      <c r="R12" s="4">
        <v>8</v>
      </c>
      <c r="S12" s="5">
        <f>DCOUNT(Usikkerhet!$I$1:$J$923,,Q11:R12)</f>
        <v>0</v>
      </c>
      <c r="U12" s="6">
        <f>C12+G12+K12+O12+S12</f>
        <v>1</v>
      </c>
    </row>
    <row r="13" spans="1:21" ht="15.75" thickTop="1" x14ac:dyDescent="0.25">
      <c r="A13" s="7"/>
      <c r="B13" s="7"/>
      <c r="E13" s="7"/>
      <c r="F13" s="7"/>
      <c r="I13" s="7"/>
      <c r="J13" s="7"/>
      <c r="M13" s="7"/>
      <c r="N13" s="7"/>
      <c r="Q13" s="7"/>
      <c r="R13" s="7"/>
    </row>
    <row r="14" spans="1:21" x14ac:dyDescent="0.25">
      <c r="A14" s="4" t="s">
        <v>12</v>
      </c>
      <c r="B14" s="4" t="s">
        <v>14</v>
      </c>
      <c r="C14" s="2" t="s">
        <v>15</v>
      </c>
      <c r="E14" s="4" t="s">
        <v>12</v>
      </c>
      <c r="F14" s="4" t="s">
        <v>14</v>
      </c>
      <c r="G14" s="2" t="s">
        <v>15</v>
      </c>
      <c r="I14" s="4" t="s">
        <v>12</v>
      </c>
      <c r="J14" s="4" t="s">
        <v>14</v>
      </c>
      <c r="K14" s="2" t="s">
        <v>15</v>
      </c>
      <c r="M14" s="4" t="s">
        <v>12</v>
      </c>
      <c r="N14" s="4" t="s">
        <v>14</v>
      </c>
      <c r="O14" s="2" t="s">
        <v>15</v>
      </c>
      <c r="Q14" s="4" t="s">
        <v>12</v>
      </c>
      <c r="R14" s="4" t="s">
        <v>14</v>
      </c>
      <c r="S14" s="2" t="s">
        <v>15</v>
      </c>
    </row>
    <row r="15" spans="1:21" ht="15.75" thickBot="1" x14ac:dyDescent="0.3">
      <c r="A15" s="4">
        <v>6</v>
      </c>
      <c r="B15" s="4">
        <v>1</v>
      </c>
      <c r="C15" s="5">
        <f>DCOUNT(Usikkerhet!$I$1:$J$923,,A14:B15)</f>
        <v>0</v>
      </c>
      <c r="E15" s="4">
        <v>6</v>
      </c>
      <c r="F15" s="4">
        <v>2</v>
      </c>
      <c r="G15" s="5">
        <f>DCOUNT(Usikkerhet!$I$1:$J$923,,E14:F15)</f>
        <v>0</v>
      </c>
      <c r="I15" s="4">
        <v>6</v>
      </c>
      <c r="J15" s="4">
        <v>3</v>
      </c>
      <c r="K15" s="5">
        <f>DCOUNT(Usikkerhet!$I$1:$J$923,,I14:J15)</f>
        <v>0</v>
      </c>
      <c r="M15" s="4">
        <v>6</v>
      </c>
      <c r="N15" s="4">
        <v>5</v>
      </c>
      <c r="O15" s="5">
        <f>DCOUNT(Usikkerhet!$I$1:$J$923,,M14:N15)</f>
        <v>0</v>
      </c>
      <c r="Q15" s="4">
        <v>6</v>
      </c>
      <c r="R15" s="4">
        <v>8</v>
      </c>
      <c r="S15" s="5">
        <f>DCOUNT(Usikkerhet!$I$1:$J$923,,Q14:R15)</f>
        <v>0</v>
      </c>
      <c r="U15" s="6">
        <f>C15+G15+K15+O15+S15</f>
        <v>0</v>
      </c>
    </row>
    <row r="16" spans="1:21" ht="15.75" thickTop="1" x14ac:dyDescent="0.25">
      <c r="A16" s="7"/>
      <c r="B16" s="7"/>
      <c r="E16" s="7"/>
      <c r="F16" s="7"/>
      <c r="I16" s="7"/>
      <c r="J16" s="7"/>
      <c r="M16" s="7"/>
      <c r="N16" s="7"/>
      <c r="Q16" s="7"/>
      <c r="R16" s="7"/>
      <c r="U16" s="3">
        <f>SUM(U1:U15)</f>
        <v>6</v>
      </c>
    </row>
    <row r="17" spans="1:21" ht="15.75" thickBot="1" x14ac:dyDescent="0.3">
      <c r="A17" s="8" t="s">
        <v>16</v>
      </c>
      <c r="B17" s="7"/>
      <c r="C17" s="6">
        <f>SUM(C1:C15)</f>
        <v>1</v>
      </c>
      <c r="E17" s="7"/>
      <c r="F17" s="7"/>
      <c r="G17" s="6">
        <f>SUM(G1:G15)</f>
        <v>1</v>
      </c>
      <c r="I17" s="7"/>
      <c r="J17" s="7"/>
      <c r="K17" s="6">
        <f>SUM(K1:K15)</f>
        <v>0</v>
      </c>
      <c r="M17" s="7"/>
      <c r="N17" s="7"/>
      <c r="O17" s="6">
        <f>SUM(O1:O15)</f>
        <v>4</v>
      </c>
      <c r="Q17" s="7"/>
      <c r="R17" s="7"/>
      <c r="S17" s="6">
        <f>SUM(S1:S15)</f>
        <v>0</v>
      </c>
      <c r="U17" s="3">
        <f>SUM(A17:S17)</f>
        <v>6</v>
      </c>
    </row>
    <row r="18" spans="1:21" ht="15.75" thickTop="1" x14ac:dyDescent="0.25">
      <c r="A18" s="7"/>
      <c r="B18" s="7"/>
      <c r="E18" s="7"/>
      <c r="F18" s="7"/>
      <c r="I18" s="7"/>
      <c r="J18" s="7"/>
      <c r="M18" s="7"/>
      <c r="N18" s="7"/>
      <c r="Q18" s="7"/>
      <c r="R18" s="7"/>
      <c r="U18" s="3">
        <f>U16-U17</f>
        <v>0</v>
      </c>
    </row>
    <row r="19" spans="1:21" x14ac:dyDescent="0.25">
      <c r="A19" s="7"/>
      <c r="B19" s="7"/>
      <c r="E19" s="7"/>
      <c r="F19" s="7"/>
      <c r="I19" s="7"/>
      <c r="J19" s="7"/>
      <c r="M19" s="7"/>
      <c r="N19" s="7"/>
      <c r="Q19" s="7"/>
      <c r="R19" s="7"/>
    </row>
    <row r="20" spans="1:21" x14ac:dyDescent="0.25">
      <c r="A20" s="7"/>
      <c r="B20" s="7"/>
      <c r="E20" s="7"/>
      <c r="F20" s="7"/>
      <c r="I20" s="7"/>
      <c r="J20" s="7"/>
      <c r="M20" s="7"/>
      <c r="N20" s="7"/>
      <c r="Q20" s="7"/>
      <c r="R20" s="7"/>
    </row>
    <row r="21" spans="1:21" x14ac:dyDescent="0.25">
      <c r="A21" s="7"/>
      <c r="B21" s="7"/>
      <c r="E21" s="7"/>
      <c r="F21" s="7"/>
      <c r="I21" s="7"/>
      <c r="J21" s="7"/>
      <c r="M21" s="7"/>
      <c r="N21" s="7"/>
      <c r="Q21" s="7"/>
      <c r="R21" s="7"/>
    </row>
    <row r="22" spans="1:21" x14ac:dyDescent="0.25">
      <c r="A22" s="7"/>
      <c r="B22" s="7"/>
      <c r="E22" s="7"/>
      <c r="F22" s="7"/>
      <c r="I22" s="7"/>
      <c r="J22" s="7"/>
      <c r="M22" s="7"/>
      <c r="N22" s="7"/>
      <c r="Q22" s="7"/>
      <c r="R22" s="7"/>
    </row>
    <row r="23" spans="1:21" x14ac:dyDescent="0.25">
      <c r="A23" s="7"/>
      <c r="B23" s="7"/>
      <c r="E23" s="7"/>
      <c r="F23" s="7"/>
      <c r="I23" s="7"/>
      <c r="J23" s="7"/>
      <c r="M23" s="7"/>
      <c r="N23" s="7"/>
      <c r="Q23" s="7"/>
      <c r="R23" s="7"/>
    </row>
    <row r="24" spans="1:21" x14ac:dyDescent="0.25">
      <c r="A24" s="7"/>
      <c r="B24" s="7"/>
      <c r="E24" s="7"/>
      <c r="F24" s="7"/>
      <c r="I24" s="7"/>
      <c r="J24" s="7"/>
      <c r="M24" s="7"/>
      <c r="N24" s="7"/>
      <c r="Q24" s="7"/>
      <c r="R24" s="7"/>
    </row>
    <row r="25" spans="1:21" x14ac:dyDescent="0.25">
      <c r="A25" s="7"/>
      <c r="B25" s="7"/>
      <c r="E25" s="7"/>
      <c r="F25" s="7"/>
      <c r="I25" s="7"/>
      <c r="J25" s="7"/>
      <c r="M25" s="7"/>
      <c r="N25" s="7"/>
      <c r="Q25" s="7"/>
      <c r="R25" s="7"/>
    </row>
    <row r="26" spans="1:21" x14ac:dyDescent="0.25">
      <c r="A26" s="7"/>
      <c r="B26" s="7"/>
      <c r="E26" s="7"/>
      <c r="F26" s="7"/>
      <c r="I26" s="7"/>
      <c r="J26" s="7"/>
      <c r="M26" s="7"/>
      <c r="N26" s="7"/>
      <c r="Q26" s="7"/>
      <c r="R26" s="7"/>
    </row>
    <row r="27" spans="1:21" x14ac:dyDescent="0.25">
      <c r="A27" s="7"/>
      <c r="B27" s="7"/>
      <c r="E27" s="7"/>
      <c r="F27" s="7"/>
      <c r="I27" s="7"/>
      <c r="J27" s="7"/>
      <c r="M27" s="7"/>
      <c r="N27" s="7"/>
      <c r="Q27" s="7"/>
      <c r="R27" s="7"/>
    </row>
  </sheetData>
  <sheetProtection selectLockedCells="1" selectUnlockedCells="1"/>
  <phoneticPr fontId="0" type="noConversion"/>
  <conditionalFormatting sqref="U18">
    <cfRule type="cellIs" dxfId="0" priority="1" stopIfTrue="1" operator="equal">
      <formula>0</formula>
    </cfRule>
  </conditionalFormatting>
  <pageMargins left="0.7" right="0.7" top="0.75" bottom="0.75" header="0.3" footer="0.3"/>
  <pageSetup paperSize="9" orientation="portrait" horizontalDpi="4294967293" r:id="rId1"/>
  <headerFooter>
    <oddFooter>&amp;L_x000D_&amp;1#&amp;"Calibri"&amp;6&amp;K000000 Åpen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5</vt:i4>
      </vt:variant>
      <vt:variant>
        <vt:lpstr>Navngitte områder</vt:lpstr>
      </vt:variant>
      <vt:variant>
        <vt:i4>5</vt:i4>
      </vt:variant>
    </vt:vector>
  </HeadingPairs>
  <TitlesOfParts>
    <vt:vector size="10" baseType="lpstr">
      <vt:lpstr>Veiledning</vt:lpstr>
      <vt:lpstr>Usikkerhet</vt:lpstr>
      <vt:lpstr>Diagram</vt:lpstr>
      <vt:lpstr>Data rullegardinmenyer</vt:lpstr>
      <vt:lpstr>Tabell kort</vt:lpstr>
      <vt:lpstr>Fase</vt:lpstr>
      <vt:lpstr>Hendelse</vt:lpstr>
      <vt:lpstr>Risikokategori</vt:lpstr>
      <vt:lpstr>Status</vt:lpstr>
      <vt:lpstr>Status_Aksjon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Programme Status Report</dc:title>
  <dc:creator>Lie, Åsmund Kjeldstad</dc:creator>
  <cp:lastModifiedBy>Ohren, Ellen Karoline</cp:lastModifiedBy>
  <cp:lastPrinted>2012-07-05T09:54:34Z</cp:lastPrinted>
  <dcterms:created xsi:type="dcterms:W3CDTF">2003-11-12T18:54:56Z</dcterms:created>
  <dcterms:modified xsi:type="dcterms:W3CDTF">2024-05-28T08:24:45Z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c9234b1-4e1e-4ad9-8365-47c3447a5c52_Enabled">
    <vt:lpwstr>true</vt:lpwstr>
  </property>
  <property fmtid="{D5CDD505-2E9C-101B-9397-08002B2CF9AE}" pid="3" name="MSIP_Label_0c9234b1-4e1e-4ad9-8365-47c3447a5c52_SetDate">
    <vt:lpwstr>2024-05-23T12:27:55Z</vt:lpwstr>
  </property>
  <property fmtid="{D5CDD505-2E9C-101B-9397-08002B2CF9AE}" pid="4" name="MSIP_Label_0c9234b1-4e1e-4ad9-8365-47c3447a5c52_Method">
    <vt:lpwstr>Privileged</vt:lpwstr>
  </property>
  <property fmtid="{D5CDD505-2E9C-101B-9397-08002B2CF9AE}" pid="5" name="MSIP_Label_0c9234b1-4e1e-4ad9-8365-47c3447a5c52_Name">
    <vt:lpwstr>Åpen</vt:lpwstr>
  </property>
  <property fmtid="{D5CDD505-2E9C-101B-9397-08002B2CF9AE}" pid="6" name="MSIP_Label_0c9234b1-4e1e-4ad9-8365-47c3447a5c52_SiteId">
    <vt:lpwstr>92c8809f-91e0-445b-804f-b6a7b43ef73a</vt:lpwstr>
  </property>
  <property fmtid="{D5CDD505-2E9C-101B-9397-08002B2CF9AE}" pid="7" name="MSIP_Label_0c9234b1-4e1e-4ad9-8365-47c3447a5c52_ActionId">
    <vt:lpwstr>9e89ab95-1466-4d7e-9444-03967c1d4b42</vt:lpwstr>
  </property>
  <property fmtid="{D5CDD505-2E9C-101B-9397-08002B2CF9AE}" pid="8" name="MSIP_Label_0c9234b1-4e1e-4ad9-8365-47c3447a5c52_ContentBits">
    <vt:lpwstr>2</vt:lpwstr>
  </property>
</Properties>
</file>